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nuhrdec-2024-04\Desktop\帳票\ようしき\"/>
    </mc:Choice>
  </mc:AlternateContent>
  <xr:revisionPtr revIDLastSave="0" documentId="13_ncr:1_{9990461B-A891-4B49-AED1-E1F5C92B7753}" xr6:coauthVersionLast="47" xr6:coauthVersionMax="47" xr10:uidLastSave="{00000000-0000-0000-0000-000000000000}"/>
  <bookViews>
    <workbookView xWindow="3420" yWindow="1800" windowWidth="21444" windowHeight="13536" tabRatio="929" xr2:uid="{00000000-000D-0000-FFFF-FFFF00000000}"/>
  </bookViews>
  <sheets>
    <sheet name="帳票レーン_出欠簿(特別研究生)" sheetId="31" r:id="rId1"/>
    <sheet name="帳票レーン_出欠簿(その他身分)" sheetId="33" r:id="rId2"/>
    <sheet name="押印_出欠簿(特別研究生) " sheetId="36" r:id="rId3"/>
    <sheet name="押印_出欠簿(その他身分) " sheetId="38" r:id="rId4"/>
    <sheet name="祝日一覧" sheetId="28" r:id="rId5"/>
  </sheets>
  <definedNames>
    <definedName name="_xlnm.Print_Area" localSheetId="3">'押印_出欠簿(その他身分) '!$A$2:$M$53</definedName>
    <definedName name="_xlnm.Print_Area" localSheetId="2">'押印_出欠簿(特別研究生) '!$A$2:$N$54</definedName>
    <definedName name="_xlnm.Print_Area" localSheetId="1">'帳票レーン_出欠簿(その他身分)'!$A$2:$M$52</definedName>
    <definedName name="_xlnm.Print_Area" localSheetId="0">'帳票レーン_出欠簿(特別研究生)'!$A$2:$N$53</definedName>
    <definedName name="祝日一覧">祝日一覧!$A$2:$A$39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8" l="1"/>
  <c r="B3" i="28"/>
  <c r="B4" i="28"/>
  <c r="B5" i="28"/>
  <c r="B6" i="28"/>
  <c r="B7" i="28"/>
  <c r="B8" i="28"/>
  <c r="B9" i="28"/>
  <c r="B10" i="28"/>
  <c r="B11" i="28"/>
  <c r="B12" i="28"/>
  <c r="B13" i="28"/>
  <c r="B14" i="28"/>
  <c r="B15" i="28"/>
  <c r="B16" i="28"/>
  <c r="B18" i="28"/>
  <c r="B19" i="28"/>
  <c r="B20" i="28"/>
  <c r="B21" i="28"/>
  <c r="B22" i="28"/>
  <c r="B23" i="28"/>
  <c r="B24" i="28"/>
  <c r="B25" i="28"/>
  <c r="B26" i="28"/>
  <c r="B27" i="28"/>
  <c r="B28" i="28"/>
  <c r="B29" i="28"/>
  <c r="B30" i="28"/>
  <c r="B31" i="28"/>
  <c r="B32" i="28"/>
  <c r="B33" i="28"/>
  <c r="B34" i="28"/>
  <c r="B35" i="28"/>
  <c r="B36" i="28"/>
  <c r="B37" i="28"/>
  <c r="B38" i="28"/>
  <c r="B39" i="28"/>
  <c r="B2" i="28"/>
  <c r="N14" i="31"/>
  <c r="M13" i="33"/>
  <c r="N14" i="36"/>
  <c r="M13" i="38"/>
  <c r="M12" i="38"/>
  <c r="N13" i="36"/>
  <c r="M12" i="33"/>
  <c r="N13" i="31"/>
  <c r="A18" i="38"/>
  <c r="B18" i="38" s="1"/>
  <c r="M11" i="38"/>
  <c r="A19" i="36"/>
  <c r="B19" i="36" s="1"/>
  <c r="N12" i="36"/>
  <c r="N11" i="36"/>
  <c r="A18" i="31"/>
  <c r="B18" i="31" s="1"/>
  <c r="A17" i="33"/>
  <c r="B17" i="33" s="1"/>
  <c r="M11" i="33"/>
  <c r="N12" i="31"/>
  <c r="N11" i="31"/>
  <c r="A19" i="38" l="1"/>
  <c r="B19" i="38" s="1"/>
  <c r="A20" i="36"/>
  <c r="A18" i="33"/>
  <c r="A19" i="33" s="1"/>
  <c r="A20" i="33" s="1"/>
  <c r="A19" i="31"/>
  <c r="A20" i="31" s="1"/>
  <c r="A21" i="31" s="1"/>
  <c r="A20" i="38" l="1"/>
  <c r="B20" i="38" s="1"/>
  <c r="B20" i="36"/>
  <c r="A21" i="36"/>
  <c r="B18" i="33"/>
  <c r="B19" i="33"/>
  <c r="B20" i="33"/>
  <c r="A21" i="33"/>
  <c r="B19" i="31"/>
  <c r="B20" i="31"/>
  <c r="B21" i="31"/>
  <c r="A22" i="31"/>
  <c r="A21" i="38" l="1"/>
  <c r="B21" i="38" s="1"/>
  <c r="A22" i="36"/>
  <c r="B21" i="36"/>
  <c r="A22" i="33"/>
  <c r="B21" i="33"/>
  <c r="A23" i="31"/>
  <c r="B22" i="31"/>
  <c r="A22" i="38" l="1"/>
  <c r="B22" i="38" s="1"/>
  <c r="B22" i="36"/>
  <c r="A23" i="36"/>
  <c r="A23" i="33"/>
  <c r="B22" i="33"/>
  <c r="B23" i="31"/>
  <c r="A24" i="31"/>
  <c r="A23" i="38" l="1"/>
  <c r="A24" i="38" s="1"/>
  <c r="B23" i="36"/>
  <c r="A24" i="36"/>
  <c r="B23" i="33"/>
  <c r="A24" i="33"/>
  <c r="B24" i="31"/>
  <c r="A25" i="31"/>
  <c r="B23" i="38" l="1"/>
  <c r="B24" i="38"/>
  <c r="A25" i="38"/>
  <c r="A25" i="36"/>
  <c r="B24" i="36"/>
  <c r="A25" i="33"/>
  <c r="B24" i="33"/>
  <c r="A26" i="31"/>
  <c r="B25" i="31"/>
  <c r="B25" i="38" l="1"/>
  <c r="A26" i="38"/>
  <c r="B25" i="36"/>
  <c r="A26" i="36"/>
  <c r="A26" i="33"/>
  <c r="B25" i="33"/>
  <c r="A27" i="31"/>
  <c r="B26" i="31"/>
  <c r="A27" i="38" l="1"/>
  <c r="B26" i="38"/>
  <c r="A27" i="36"/>
  <c r="B26" i="36"/>
  <c r="B26" i="33"/>
  <c r="A27" i="33"/>
  <c r="B27" i="31"/>
  <c r="A28" i="31"/>
  <c r="B27" i="38" l="1"/>
  <c r="A28" i="38"/>
  <c r="A28" i="36"/>
  <c r="B27" i="36"/>
  <c r="A28" i="33"/>
  <c r="B27" i="33"/>
  <c r="A29" i="31"/>
  <c r="B28" i="31"/>
  <c r="B28" i="38" l="1"/>
  <c r="A29" i="38"/>
  <c r="B28" i="36"/>
  <c r="A29" i="36"/>
  <c r="A29" i="33"/>
  <c r="B28" i="33"/>
  <c r="B29" i="31"/>
  <c r="A30" i="31"/>
  <c r="A30" i="38" l="1"/>
  <c r="B29" i="38"/>
  <c r="B29" i="36"/>
  <c r="A30" i="36"/>
  <c r="B29" i="33"/>
  <c r="A30" i="33"/>
  <c r="B30" i="31"/>
  <c r="A31" i="31"/>
  <c r="B30" i="38" l="1"/>
  <c r="A31" i="38"/>
  <c r="A31" i="36"/>
  <c r="B30" i="36"/>
  <c r="A31" i="33"/>
  <c r="B30" i="33"/>
  <c r="A32" i="31"/>
  <c r="B31" i="31"/>
  <c r="B31" i="38" l="1"/>
  <c r="A32" i="38"/>
  <c r="B31" i="36"/>
  <c r="A32" i="36"/>
  <c r="A32" i="33"/>
  <c r="B31" i="33"/>
  <c r="B32" i="31"/>
  <c r="A33" i="31"/>
  <c r="A33" i="38" l="1"/>
  <c r="B32" i="38"/>
  <c r="B32" i="36"/>
  <c r="A33" i="36"/>
  <c r="B32" i="33"/>
  <c r="A33" i="33"/>
  <c r="B33" i="31"/>
  <c r="A34" i="31"/>
  <c r="B33" i="38" l="1"/>
  <c r="A34" i="38"/>
  <c r="A34" i="36"/>
  <c r="B33" i="36"/>
  <c r="A34" i="33"/>
  <c r="B33" i="33"/>
  <c r="A35" i="31"/>
  <c r="B34" i="31"/>
  <c r="B34" i="38" l="1"/>
  <c r="A35" i="38"/>
  <c r="B34" i="36"/>
  <c r="A35" i="36"/>
  <c r="A35" i="33"/>
  <c r="B34" i="33"/>
  <c r="B35" i="31"/>
  <c r="A36" i="31"/>
  <c r="A36" i="38" l="1"/>
  <c r="B35" i="38"/>
  <c r="A36" i="36"/>
  <c r="B35" i="36"/>
  <c r="B35" i="33"/>
  <c r="A36" i="33"/>
  <c r="B36" i="31"/>
  <c r="A37" i="31"/>
  <c r="B36" i="38" l="1"/>
  <c r="A37" i="38"/>
  <c r="A37" i="36"/>
  <c r="B36" i="36"/>
  <c r="A37" i="33"/>
  <c r="B36" i="33"/>
  <c r="A38" i="31"/>
  <c r="B37" i="31"/>
  <c r="B37" i="38" l="1"/>
  <c r="A38" i="38"/>
  <c r="B37" i="36"/>
  <c r="A38" i="36"/>
  <c r="A38" i="33"/>
  <c r="B37" i="33"/>
  <c r="B38" i="31"/>
  <c r="A39" i="31"/>
  <c r="A39" i="38" l="1"/>
  <c r="B38" i="38"/>
  <c r="B38" i="36"/>
  <c r="A39" i="36"/>
  <c r="B38" i="33"/>
  <c r="A39" i="33"/>
  <c r="B39" i="31"/>
  <c r="A40" i="31"/>
  <c r="B39" i="38" l="1"/>
  <c r="A40" i="38"/>
  <c r="A40" i="36"/>
  <c r="B39" i="36"/>
  <c r="A40" i="33"/>
  <c r="B39" i="33"/>
  <c r="A41" i="31"/>
  <c r="B40" i="31"/>
  <c r="B40" i="38" l="1"/>
  <c r="A41" i="38"/>
  <c r="B40" i="36"/>
  <c r="A41" i="36"/>
  <c r="A41" i="33"/>
  <c r="B40" i="33"/>
  <c r="B41" i="31"/>
  <c r="A42" i="31"/>
  <c r="A42" i="38" l="1"/>
  <c r="B41" i="38"/>
  <c r="A42" i="36"/>
  <c r="B41" i="36"/>
  <c r="B41" i="33"/>
  <c r="A42" i="33"/>
  <c r="B42" i="31"/>
  <c r="A43" i="31"/>
  <c r="B42" i="38" l="1"/>
  <c r="A43" i="38"/>
  <c r="A43" i="36"/>
  <c r="B42" i="36"/>
  <c r="A43" i="33"/>
  <c r="B42" i="33"/>
  <c r="A44" i="31"/>
  <c r="B43" i="31"/>
  <c r="B43" i="38" l="1"/>
  <c r="A44" i="38"/>
  <c r="B43" i="36"/>
  <c r="A44" i="36"/>
  <c r="A44" i="33"/>
  <c r="B43" i="33"/>
  <c r="B44" i="31"/>
  <c r="A45" i="31"/>
  <c r="A45" i="38" l="1"/>
  <c r="B44" i="38"/>
  <c r="B44" i="36"/>
  <c r="A45" i="36"/>
  <c r="B44" i="33"/>
  <c r="A45" i="33"/>
  <c r="B45" i="31"/>
  <c r="A46" i="31"/>
  <c r="B45" i="38" l="1"/>
  <c r="A46" i="38"/>
  <c r="A46" i="36"/>
  <c r="B45" i="36"/>
  <c r="A46" i="33"/>
  <c r="B45" i="33"/>
  <c r="A47" i="31"/>
  <c r="B46" i="31"/>
  <c r="B46" i="38" l="1"/>
  <c r="A47" i="38"/>
  <c r="B46" i="36"/>
  <c r="A47" i="36"/>
  <c r="A47" i="33"/>
  <c r="B47" i="33" s="1"/>
  <c r="B46" i="33"/>
  <c r="B47" i="31"/>
  <c r="A48" i="31"/>
  <c r="B48" i="31" s="1"/>
  <c r="A48" i="38" l="1"/>
  <c r="B48" i="38" s="1"/>
  <c r="B47" i="38"/>
  <c r="A48" i="36"/>
  <c r="B47" i="36"/>
  <c r="A49" i="36" l="1"/>
  <c r="B49" i="36" s="1"/>
  <c r="B4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nhrdn-2019-02</author>
  </authors>
  <commentList>
    <comment ref="N4" authorId="0" shapeId="0" xr:uid="{5FF91281-A113-4E96-98AA-0D06C96DF1FD}">
      <text>
        <r>
          <rPr>
            <b/>
            <sz val="16"/>
            <color indexed="81"/>
            <rFont val="MS P ゴシック"/>
            <family val="3"/>
            <charset val="128"/>
          </rPr>
          <t>該当月を入力すると、カレンダーが更新されます。</t>
        </r>
      </text>
    </comment>
    <comment ref="N11" authorId="0" shapeId="0" xr:uid="{A6102571-07E7-4E1A-BEE8-6A75D12DAA43}">
      <text>
        <r>
          <rPr>
            <b/>
            <sz val="16"/>
            <color indexed="81"/>
            <rFont val="MS P ゴシック"/>
            <family val="3"/>
            <charset val="128"/>
          </rPr>
          <t>出席日数、休暇（欠席）日数、振休日数、バス利用日数が自動入力されますので、間違いがないか確認してください。</t>
        </r>
      </text>
    </comment>
    <comment ref="F17" authorId="0" shapeId="0" xr:uid="{2ADC1343-3B6D-4CBE-84B3-794BB7475420}">
      <text>
        <r>
          <rPr>
            <b/>
            <sz val="16"/>
            <color indexed="81"/>
            <rFont val="MS P ゴシック"/>
            <family val="3"/>
            <charset val="128"/>
          </rPr>
          <t>東海地区における外来者用多目的宿泊施設に宿泊し、東海駅～受入れ拠点間の公共バスを利用した場合に、○を付けてください。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nhrdn-2019-02</author>
  </authors>
  <commentList>
    <comment ref="M4" authorId="0" shapeId="0" xr:uid="{3010307D-25F0-4322-A082-8457F5CCC0FE}">
      <text>
        <r>
          <rPr>
            <b/>
            <sz val="16"/>
            <color indexed="81"/>
            <rFont val="MS P ゴシック"/>
            <family val="3"/>
            <charset val="128"/>
          </rPr>
          <t>該当月を入力すると、カレンダーが更新されます。</t>
        </r>
      </text>
    </comment>
    <comment ref="C6" authorId="0" shapeId="0" xr:uid="{B71F912C-A7FB-453E-AE2D-D0B23FE467F0}">
      <text>
        <r>
          <rPr>
            <b/>
            <sz val="16"/>
            <color indexed="81"/>
            <rFont val="MS P ゴシック"/>
            <family val="3"/>
            <charset val="128"/>
          </rPr>
          <t>受入れ身分を選択してください。</t>
        </r>
      </text>
    </comment>
    <comment ref="M11" authorId="0" shapeId="0" xr:uid="{D888C580-2FC1-4E22-B834-585C89965044}">
      <text>
        <r>
          <rPr>
            <b/>
            <sz val="16"/>
            <color indexed="81"/>
            <rFont val="MS P ゴシック"/>
            <family val="3"/>
            <charset val="128"/>
          </rPr>
          <t>出席日数、欠席日数、バス利用日数が自動入力されますので、間違いがないか確認してください。</t>
        </r>
      </text>
    </comment>
    <comment ref="E16" authorId="0" shapeId="0" xr:uid="{B0D4D7F1-22DD-4901-990F-18787AE1EFA2}">
      <text>
        <r>
          <rPr>
            <b/>
            <sz val="16"/>
            <color indexed="81"/>
            <rFont val="MS P ゴシック"/>
            <family val="3"/>
            <charset val="128"/>
          </rPr>
          <t>東海地区における外来者用多目的宿泊施設または一般宿泊施設に宿泊し、東海駅～受入れ拠点間の公共バスを利用した場合に、○を付けてください。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nhrdn-2019-02</author>
  </authors>
  <commentList>
    <comment ref="N4" authorId="0" shapeId="0" xr:uid="{31AF5650-80A6-482D-A0AC-59AACFAA9977}">
      <text>
        <r>
          <rPr>
            <b/>
            <sz val="16"/>
            <color indexed="81"/>
            <rFont val="MS P ゴシック"/>
            <family val="3"/>
            <charset val="128"/>
          </rPr>
          <t>該当月を入力すると、カレンダーが更新されます。</t>
        </r>
      </text>
    </comment>
    <comment ref="N11" authorId="0" shapeId="0" xr:uid="{E7DBE572-6A01-4E1D-BA51-C51EC375AD09}">
      <text>
        <r>
          <rPr>
            <b/>
            <sz val="16"/>
            <color indexed="81"/>
            <rFont val="MS P ゴシック"/>
            <family val="3"/>
            <charset val="128"/>
          </rPr>
          <t>出席日数、休暇（欠席）日数、振休日数、バス利用日数が自動入力されますので、間違いがないか確認してください。</t>
        </r>
      </text>
    </comment>
    <comment ref="F18" authorId="0" shapeId="0" xr:uid="{FFE73C98-251A-4F24-9369-CFD4A5CA1999}">
      <text>
        <r>
          <rPr>
            <b/>
            <sz val="16"/>
            <color indexed="81"/>
            <rFont val="MS P ゴシック"/>
            <family val="3"/>
            <charset val="128"/>
          </rPr>
          <t>東海地区における外来者用多目的宿泊施設に宿泊し、東海駅～受入れ拠点間の公共バスを利用した場合に、○を付けてください。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nhrdn-2019-02</author>
  </authors>
  <commentList>
    <comment ref="M4" authorId="0" shapeId="0" xr:uid="{85C9EFBA-7E0A-4172-B3FB-711C9FE7634D}">
      <text>
        <r>
          <rPr>
            <b/>
            <sz val="16"/>
            <color indexed="81"/>
            <rFont val="MS P ゴシック"/>
            <family val="3"/>
            <charset val="128"/>
          </rPr>
          <t>該当月を入力すると、カレンダーが更新されます。</t>
        </r>
      </text>
    </comment>
    <comment ref="C6" authorId="0" shapeId="0" xr:uid="{5F0384E2-0903-4B16-88B4-C8A127925BEE}">
      <text>
        <r>
          <rPr>
            <b/>
            <sz val="16"/>
            <color indexed="81"/>
            <rFont val="MS P ゴシック"/>
            <family val="3"/>
            <charset val="128"/>
          </rPr>
          <t>受入れ身分を選択してください。</t>
        </r>
      </text>
    </comment>
    <comment ref="M11" authorId="0" shapeId="0" xr:uid="{05E3E999-CBED-4389-855F-3A53848F2CA9}">
      <text>
        <r>
          <rPr>
            <b/>
            <sz val="16"/>
            <color indexed="81"/>
            <rFont val="MS P ゴシック"/>
            <family val="3"/>
            <charset val="128"/>
          </rPr>
          <t>出席日数、欠席日数、バス利用日数が自動入力されますので、間違いがないか確認してください。</t>
        </r>
      </text>
    </comment>
    <comment ref="E17" authorId="0" shapeId="0" xr:uid="{BC70E745-D475-4D15-BAEC-DC61E7EF8191}">
      <text>
        <r>
          <rPr>
            <b/>
            <sz val="16"/>
            <color indexed="81"/>
            <rFont val="MS P ゴシック"/>
            <family val="3"/>
            <charset val="128"/>
          </rPr>
          <t>東海地区における外来者用多目的宿泊施設または一般宿泊施設に宿泊し、東海駅～受入れ拠点間の公共バスを利用した場合に、○を付けてください。</t>
        </r>
      </text>
    </comment>
  </commentList>
</comments>
</file>

<file path=xl/sharedStrings.xml><?xml version="1.0" encoding="utf-8"?>
<sst xmlns="http://schemas.openxmlformats.org/spreadsheetml/2006/main" count="269" uniqueCount="54">
  <si>
    <t>出席日数</t>
    <rPh sb="0" eb="2">
      <t>シュッセキ</t>
    </rPh>
    <rPh sb="2" eb="4">
      <t>ニッスウ</t>
    </rPh>
    <phoneticPr fontId="1"/>
  </si>
  <si>
    <t>受入部署</t>
    <rPh sb="0" eb="2">
      <t>ウケイレ</t>
    </rPh>
    <rPh sb="2" eb="4">
      <t>ブショ</t>
    </rPh>
    <phoneticPr fontId="1"/>
  </si>
  <si>
    <t>学生氏名</t>
    <rPh sb="0" eb="2">
      <t>ガクセイ</t>
    </rPh>
    <rPh sb="2" eb="4">
      <t>シメイ</t>
    </rPh>
    <phoneticPr fontId="1"/>
  </si>
  <si>
    <t>出席</t>
    <rPh sb="0" eb="2">
      <t>シュッセキ</t>
    </rPh>
    <phoneticPr fontId="1"/>
  </si>
  <si>
    <t>曜日</t>
    <rPh sb="0" eb="2">
      <t>ヨウビ</t>
    </rPh>
    <phoneticPr fontId="1"/>
  </si>
  <si>
    <t>日付</t>
    <rPh sb="0" eb="2">
      <t>ヒヅケ</t>
    </rPh>
    <phoneticPr fontId="1"/>
  </si>
  <si>
    <t>学生入力欄</t>
    <rPh sb="0" eb="2">
      <t>ガクセイ</t>
    </rPh>
    <rPh sb="2" eb="4">
      <t>ニュウリョク</t>
    </rPh>
    <rPh sb="4" eb="5">
      <t>ラン</t>
    </rPh>
    <phoneticPr fontId="1"/>
  </si>
  <si>
    <t>～</t>
    <phoneticPr fontId="1"/>
  </si>
  <si>
    <t>開始・終了時刻</t>
    <rPh sb="0" eb="2">
      <t>カイシ</t>
    </rPh>
    <rPh sb="3" eb="5">
      <t>シュウリョウ</t>
    </rPh>
    <rPh sb="5" eb="7">
      <t>ジコク</t>
    </rPh>
    <phoneticPr fontId="1"/>
  </si>
  <si>
    <t>年</t>
    <rPh sb="0" eb="1">
      <t>トシ</t>
    </rPh>
    <phoneticPr fontId="1"/>
  </si>
  <si>
    <t>休暇</t>
    <rPh sb="0" eb="2">
      <t>キュウカ</t>
    </rPh>
    <phoneticPr fontId="1"/>
  </si>
  <si>
    <t>受入部署入力欄</t>
    <rPh sb="0" eb="2">
      <t>ウケイ</t>
    </rPh>
    <rPh sb="2" eb="4">
      <t>ブショ</t>
    </rPh>
    <rPh sb="4" eb="6">
      <t>ニュウリョク</t>
    </rPh>
    <rPh sb="6" eb="7">
      <t>ラン</t>
    </rPh>
    <phoneticPr fontId="1"/>
  </si>
  <si>
    <t>所属長印</t>
    <rPh sb="0" eb="4">
      <t>ショゾクチョウイン</t>
    </rPh>
    <phoneticPr fontId="1"/>
  </si>
  <si>
    <t>振休</t>
    <phoneticPr fontId="1"/>
  </si>
  <si>
    <t>月</t>
    <rPh sb="0" eb="1">
      <t>ガツ</t>
    </rPh>
    <phoneticPr fontId="3"/>
  </si>
  <si>
    <t>元日</t>
  </si>
  <si>
    <t>成人の日</t>
  </si>
  <si>
    <t>建国記念の日</t>
  </si>
  <si>
    <t>天皇誕生日</t>
  </si>
  <si>
    <t>春分の日</t>
  </si>
  <si>
    <t>昭和の日</t>
  </si>
  <si>
    <t>憲法記念日</t>
  </si>
  <si>
    <t>みどりの日</t>
  </si>
  <si>
    <t>こどもの日</t>
  </si>
  <si>
    <t>海の日</t>
  </si>
  <si>
    <t>山の日</t>
  </si>
  <si>
    <t>敬老の日</t>
  </si>
  <si>
    <t>秋分の日</t>
  </si>
  <si>
    <t>文化の日</t>
  </si>
  <si>
    <t>勤労感謝の日</t>
  </si>
  <si>
    <t>創立記念日</t>
    <rPh sb="0" eb="5">
      <t>ソウリツキネンビ</t>
    </rPh>
    <phoneticPr fontId="1"/>
  </si>
  <si>
    <t>振休日数</t>
    <rPh sb="0" eb="2">
      <t>フリキュウ</t>
    </rPh>
    <rPh sb="2" eb="4">
      <t>ニッスウ</t>
    </rPh>
    <phoneticPr fontId="1"/>
  </si>
  <si>
    <t>休暇(欠席)日数</t>
    <rPh sb="0" eb="2">
      <t>キュウカ</t>
    </rPh>
    <rPh sb="3" eb="5">
      <t>ケッセキ</t>
    </rPh>
    <rPh sb="6" eb="8">
      <t>ニッスウ</t>
    </rPh>
    <phoneticPr fontId="1"/>
  </si>
  <si>
    <t>特記事項</t>
    <rPh sb="0" eb="4">
      <t>トッキジコウ</t>
    </rPh>
    <phoneticPr fontId="1"/>
  </si>
  <si>
    <t>保存期間　3年</t>
  </si>
  <si>
    <t>受入期間</t>
    <rPh sb="0" eb="2">
      <t>ウケイ</t>
    </rPh>
    <rPh sb="2" eb="4">
      <t>キカン</t>
    </rPh>
    <phoneticPr fontId="1"/>
  </si>
  <si>
    <t>受入身分</t>
    <rPh sb="0" eb="2">
      <t>ウケイ</t>
    </rPh>
    <rPh sb="2" eb="4">
      <t>ミブン</t>
    </rPh>
    <phoneticPr fontId="1"/>
  </si>
  <si>
    <t>出欠簿</t>
    <rPh sb="0" eb="3">
      <t>シュッケツボ</t>
    </rPh>
    <phoneticPr fontId="1"/>
  </si>
  <si>
    <t>特別研究生</t>
    <rPh sb="0" eb="5">
      <t>トクベツケンキュウセイ</t>
    </rPh>
    <phoneticPr fontId="1"/>
  </si>
  <si>
    <r>
      <t>【重要】</t>
    </r>
    <r>
      <rPr>
        <u/>
        <sz val="16"/>
        <color theme="1"/>
        <rFont val="Meiryo UI"/>
        <family val="3"/>
        <charset val="128"/>
      </rPr>
      <t>毎月5日まで</t>
    </r>
    <r>
      <rPr>
        <sz val="16"/>
        <color theme="1"/>
        <rFont val="Meiryo UI"/>
        <family val="3"/>
        <charset val="128"/>
      </rPr>
      <t>に原子力人材育成推進課に帳票レーンにより提出してください。</t>
    </r>
    <rPh sb="1" eb="3">
      <t>ジュウヨウ</t>
    </rPh>
    <rPh sb="4" eb="6">
      <t>マイツキ</t>
    </rPh>
    <rPh sb="7" eb="8">
      <t>ニチ</t>
    </rPh>
    <rPh sb="11" eb="14">
      <t>ゲンシリョクジ</t>
    </rPh>
    <rPh sb="14" eb="16">
      <t>ジンザイ</t>
    </rPh>
    <rPh sb="16" eb="18">
      <t>イクセイ</t>
    </rPh>
    <rPh sb="18" eb="21">
      <t>スイシンカ</t>
    </rPh>
    <rPh sb="22" eb="24">
      <t>チョウヒョウ</t>
    </rPh>
    <rPh sb="30" eb="32">
      <t>テイシュツ</t>
    </rPh>
    <phoneticPr fontId="1"/>
  </si>
  <si>
    <r>
      <t xml:space="preserve">備考欄
</t>
    </r>
    <r>
      <rPr>
        <sz val="12"/>
        <color theme="1"/>
        <rFont val="Meiryo UI"/>
        <family val="3"/>
        <charset val="128"/>
      </rPr>
      <t>旅行(出張)内容/欠席理由/振替休日詳細/
オンライン実施の旨　等を記載すること</t>
    </r>
    <rPh sb="0" eb="3">
      <t>ビコウラン</t>
    </rPh>
    <rPh sb="4" eb="6">
      <t>リョコウ</t>
    </rPh>
    <rPh sb="7" eb="9">
      <t>シュッチョウ</t>
    </rPh>
    <rPh sb="10" eb="12">
      <t>ナイヨウ</t>
    </rPh>
    <rPh sb="13" eb="15">
      <t>ケッセキ</t>
    </rPh>
    <rPh sb="15" eb="17">
      <t>リユウ</t>
    </rPh>
    <rPh sb="18" eb="20">
      <t>フリカエ</t>
    </rPh>
    <rPh sb="20" eb="22">
      <t>キュウジツ</t>
    </rPh>
    <rPh sb="22" eb="24">
      <t>ショウサイ</t>
    </rPh>
    <rPh sb="31" eb="33">
      <t>ジッシ</t>
    </rPh>
    <rPh sb="34" eb="35">
      <t>ムネ</t>
    </rPh>
    <rPh sb="36" eb="37">
      <t>トウ</t>
    </rPh>
    <rPh sb="38" eb="40">
      <t>キサイ</t>
    </rPh>
    <phoneticPr fontId="1"/>
  </si>
  <si>
    <r>
      <t xml:space="preserve">備考欄
</t>
    </r>
    <r>
      <rPr>
        <sz val="14"/>
        <color theme="1"/>
        <rFont val="Meiryo UI"/>
        <family val="3"/>
        <charset val="128"/>
      </rPr>
      <t>旅行(出張)内容/欠席理由/
オンライン実施の旨　等を記載すること</t>
    </r>
    <rPh sb="0" eb="3">
      <t>ビコウラン</t>
    </rPh>
    <rPh sb="4" eb="6">
      <t>リョコウ</t>
    </rPh>
    <rPh sb="7" eb="9">
      <t>シュッチョウ</t>
    </rPh>
    <rPh sb="10" eb="12">
      <t>ナイヨウ</t>
    </rPh>
    <rPh sb="13" eb="15">
      <t>ケッセキ</t>
    </rPh>
    <rPh sb="15" eb="17">
      <t>リユウ</t>
    </rPh>
    <rPh sb="24" eb="26">
      <t>ジッシ</t>
    </rPh>
    <rPh sb="27" eb="28">
      <t>ムネ</t>
    </rPh>
    <rPh sb="29" eb="30">
      <t>トウ</t>
    </rPh>
    <rPh sb="31" eb="33">
      <t>キサイ</t>
    </rPh>
    <phoneticPr fontId="1"/>
  </si>
  <si>
    <r>
      <t>【重要】</t>
    </r>
    <r>
      <rPr>
        <u/>
        <sz val="16"/>
        <color theme="1"/>
        <rFont val="Meiryo UI"/>
        <family val="3"/>
        <charset val="128"/>
      </rPr>
      <t>毎月5日まで</t>
    </r>
    <r>
      <rPr>
        <sz val="16"/>
        <color theme="1"/>
        <rFont val="Meiryo UI"/>
        <family val="3"/>
        <charset val="128"/>
      </rPr>
      <t>に原子力人材育成推進課に提出してください。</t>
    </r>
    <rPh sb="1" eb="3">
      <t>ジュウヨウ</t>
    </rPh>
    <rPh sb="4" eb="6">
      <t>マイツキ</t>
    </rPh>
    <rPh sb="7" eb="8">
      <t>ニチ</t>
    </rPh>
    <rPh sb="11" eb="14">
      <t>ゲンシリョクジ</t>
    </rPh>
    <rPh sb="14" eb="16">
      <t>ジンザイ</t>
    </rPh>
    <rPh sb="16" eb="18">
      <t>イクセイ</t>
    </rPh>
    <rPh sb="18" eb="21">
      <t>スイシンカ</t>
    </rPh>
    <rPh sb="22" eb="24">
      <t>テイシュツ</t>
    </rPh>
    <phoneticPr fontId="1"/>
  </si>
  <si>
    <t>①学生→②受入部署（②は帳票レーンにより回付）</t>
    <phoneticPr fontId="1"/>
  </si>
  <si>
    <t>①学生→②受入部署</t>
    <phoneticPr fontId="1"/>
  </si>
  <si>
    <t>バス
利用</t>
    <rPh sb="3" eb="5">
      <t>リヨウ</t>
    </rPh>
    <phoneticPr fontId="1"/>
  </si>
  <si>
    <t>バス利用日数</t>
    <rPh sb="2" eb="4">
      <t>リヨウ</t>
    </rPh>
    <rPh sb="4" eb="6">
      <t>ニッスウ</t>
    </rPh>
    <phoneticPr fontId="1"/>
  </si>
  <si>
    <t>バス利用日数</t>
    <rPh sb="2" eb="6">
      <t>リヨウニッスウ</t>
    </rPh>
    <phoneticPr fontId="1"/>
  </si>
  <si>
    <t xml:space="preserve">国立研究開発法人日本原子力研究開発機構　原子力人材育成・核不拡散・核セキュリティ総合支援センター													</t>
    <phoneticPr fontId="1"/>
  </si>
  <si>
    <t>①学生→②受入部署→③原子力人材育成・核不拡散・核セキュリティ総合支援センター 戦略調整室
　　　　　　　　　　　　　　　　　　　　　　　　　　　　　　　　　　　　　　　　　　（②～③は帳票レーンにより回付）</t>
    <rPh sb="40" eb="42">
      <t>センリャク</t>
    </rPh>
    <rPh sb="42" eb="44">
      <t>チョウセイ</t>
    </rPh>
    <phoneticPr fontId="1"/>
  </si>
  <si>
    <t>①学生→②受入部署→③原子力人材育成・核不拡散・核セキュリティ総合支援センター 戦略調整室</t>
    <phoneticPr fontId="1"/>
  </si>
  <si>
    <t>休日</t>
  </si>
  <si>
    <t>スポーツの日</t>
  </si>
  <si>
    <t>祝日一覧</t>
    <rPh sb="0" eb="2">
      <t>シュクジツ</t>
    </rPh>
    <rPh sb="2" eb="4">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</si>
</sst>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m/d;@"/>
    <numFmt numFmtId="178" formatCode="aaa"/>
  </numFmts>
  <fonts count="17">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sz val="6"/>
      <name val="ＭＳ Ｐゴシック"/>
      <family val="3"/>
      <charset val="128"/>
    </font>
    <font>
      <sz val="11"/>
      <color theme="1"/>
      <name val="Meiryo UI"/>
      <family val="3"/>
      <charset val="128"/>
    </font>
    <font>
      <b/>
      <sz val="11"/>
      <color theme="1"/>
      <name val="Meiryo UI"/>
      <family val="3"/>
      <charset val="128"/>
    </font>
    <font>
      <sz val="14"/>
      <color theme="1"/>
      <name val="Meiryo UI"/>
      <family val="3"/>
      <charset val="128"/>
    </font>
    <font>
      <sz val="16"/>
      <color theme="1"/>
      <name val="Meiryo UI"/>
      <family val="3"/>
      <charset val="128"/>
    </font>
    <font>
      <sz val="8"/>
      <color rgb="FF333333"/>
      <name val="Inherit"/>
      <family val="2"/>
    </font>
    <font>
      <sz val="18"/>
      <color theme="1"/>
      <name val="Meiryo UI"/>
      <family val="3"/>
      <charset val="128"/>
    </font>
    <font>
      <u/>
      <sz val="16"/>
      <color theme="1"/>
      <name val="Meiryo UI"/>
      <family val="3"/>
      <charset val="128"/>
    </font>
    <font>
      <b/>
      <sz val="16"/>
      <color theme="1"/>
      <name val="Meiryo UI"/>
      <family val="3"/>
      <charset val="128"/>
    </font>
    <font>
      <sz val="26"/>
      <color theme="1"/>
      <name val="Meiryo UI"/>
      <family val="3"/>
      <charset val="128"/>
    </font>
    <font>
      <b/>
      <sz val="16"/>
      <color indexed="81"/>
      <name val="MS P ゴシック"/>
      <family val="3"/>
      <charset val="128"/>
    </font>
    <font>
      <sz val="18"/>
      <name val="Meiryo UI"/>
      <family val="3"/>
      <charset val="128"/>
    </font>
    <font>
      <sz val="16"/>
      <name val="Meiryo UI"/>
      <family val="3"/>
      <charset val="128"/>
    </font>
    <font>
      <sz val="8"/>
      <color rgb="FF333333"/>
      <name val="Inherit"/>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6"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rgb="FFCACACA"/>
      </right>
      <top style="medium">
        <color rgb="FFCACACA"/>
      </top>
      <bottom style="medium">
        <color rgb="FFCACACA"/>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lignment vertical="center"/>
    </xf>
    <xf numFmtId="31" fontId="8" fillId="0" borderId="11" xfId="0" applyNumberFormat="1" applyFont="1" applyBorder="1" applyAlignment="1">
      <alignment horizontal="left" vertical="center" wrapText="1"/>
    </xf>
    <xf numFmtId="0" fontId="8" fillId="0" borderId="11" xfId="0" applyFont="1" applyBorder="1" applyAlignment="1">
      <alignment horizontal="left" vertical="center" wrapText="1"/>
    </xf>
    <xf numFmtId="0" fontId="4" fillId="0" borderId="18" xfId="0" applyFont="1" applyBorder="1">
      <alignment vertical="center"/>
    </xf>
    <xf numFmtId="0" fontId="2" fillId="0" borderId="0" xfId="0" applyFont="1">
      <alignment vertical="center"/>
    </xf>
    <xf numFmtId="0" fontId="2" fillId="0" borderId="0" xfId="0" applyFont="1" applyAlignment="1">
      <alignment horizontal="left" vertical="center"/>
    </xf>
    <xf numFmtId="0" fontId="7" fillId="0" borderId="20" xfId="0" applyFont="1" applyBorder="1" applyAlignment="1">
      <alignment horizontal="center" vertical="center"/>
    </xf>
    <xf numFmtId="176" fontId="7" fillId="0" borderId="21" xfId="0" applyNumberFormat="1" applyFont="1" applyBorder="1" applyAlignment="1">
      <alignment horizontal="center" vertical="center"/>
    </xf>
    <xf numFmtId="0" fontId="7" fillId="0" borderId="12" xfId="0" applyFont="1" applyBorder="1">
      <alignment vertical="center"/>
    </xf>
    <xf numFmtId="0" fontId="7" fillId="0" borderId="18" xfId="0" applyFont="1" applyBorder="1">
      <alignment vertical="center"/>
    </xf>
    <xf numFmtId="0" fontId="9" fillId="0" borderId="10" xfId="0" applyFont="1" applyBorder="1" applyAlignment="1"/>
    <xf numFmtId="0" fontId="9" fillId="0" borderId="10" xfId="0" applyFont="1" applyBorder="1" applyAlignment="1">
      <alignment horizontal="center"/>
    </xf>
    <xf numFmtId="0" fontId="9" fillId="0" borderId="10" xfId="0" applyFont="1" applyBorder="1" applyAlignment="1">
      <alignment horizontal="right"/>
    </xf>
    <xf numFmtId="0" fontId="7" fillId="0" borderId="15" xfId="0" applyFont="1" applyBorder="1">
      <alignment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wrapText="1"/>
    </xf>
    <xf numFmtId="177" fontId="7" fillId="0" borderId="4" xfId="0" applyNumberFormat="1" applyFont="1" applyBorder="1" applyAlignment="1">
      <alignment horizontal="center" vertical="center"/>
    </xf>
    <xf numFmtId="178"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lignment vertical="center"/>
    </xf>
    <xf numFmtId="20" fontId="7" fillId="0" borderId="6"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15" fillId="0" borderId="0" xfId="0" applyFont="1">
      <alignment vertical="center"/>
    </xf>
    <xf numFmtId="0" fontId="16" fillId="0" borderId="11" xfId="0" applyFont="1" applyBorder="1" applyAlignment="1">
      <alignment horizontal="left" vertical="center" wrapText="1"/>
    </xf>
    <xf numFmtId="0" fontId="14" fillId="0" borderId="0" xfId="0" applyFont="1" applyAlignment="1">
      <alignment horizontal="center" vertical="center"/>
    </xf>
    <xf numFmtId="0" fontId="5" fillId="0" borderId="0" xfId="0" applyFont="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176" fontId="7" fillId="0" borderId="28" xfId="0" applyNumberFormat="1" applyFont="1" applyBorder="1" applyAlignment="1">
      <alignment horizontal="center" vertical="center"/>
    </xf>
    <xf numFmtId="176" fontId="7" fillId="0" borderId="29" xfId="0" applyNumberFormat="1"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vertical="center" wrapText="1"/>
    </xf>
    <xf numFmtId="0" fontId="12" fillId="3" borderId="0" xfId="0" applyFont="1" applyFill="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7" fillId="0" borderId="26"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35" xfId="0" applyFont="1" applyBorder="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9" xfId="0" applyFont="1" applyBorder="1" applyAlignment="1">
      <alignment horizontal="left" vertical="center" wrapText="1"/>
    </xf>
    <xf numFmtId="0" fontId="15" fillId="0" borderId="0" xfId="0" applyFont="1" applyAlignment="1">
      <alignment horizontal="left"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left" vertical="center"/>
    </xf>
    <xf numFmtId="0" fontId="7" fillId="0" borderId="34" xfId="0" applyFont="1" applyBorder="1" applyAlignment="1">
      <alignment horizontal="left" vertical="center"/>
    </xf>
    <xf numFmtId="176" fontId="7" fillId="0" borderId="20" xfId="0" applyNumberFormat="1" applyFont="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left" vertical="center"/>
    </xf>
    <xf numFmtId="0" fontId="7" fillId="0" borderId="10" xfId="0" applyFont="1" applyBorder="1" applyAlignment="1">
      <alignment horizontal="left" vertical="center"/>
    </xf>
    <xf numFmtId="0" fontId="7" fillId="0" borderId="10" xfId="0" applyFont="1" applyBorder="1">
      <alignment vertical="center"/>
    </xf>
    <xf numFmtId="0" fontId="7" fillId="0" borderId="33" xfId="0" applyFont="1" applyBorder="1">
      <alignment vertical="center"/>
    </xf>
    <xf numFmtId="0" fontId="7" fillId="0" borderId="24" xfId="0" applyFont="1" applyBorder="1" applyAlignment="1">
      <alignment horizontal="left" vertical="center"/>
    </xf>
    <xf numFmtId="0" fontId="7" fillId="0" borderId="14" xfId="0" applyFont="1" applyBorder="1" applyAlignment="1">
      <alignment horizontal="left"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3" xfId="0" applyFont="1" applyBorder="1">
      <alignment vertical="center"/>
    </xf>
    <xf numFmtId="0" fontId="7" fillId="0" borderId="17" xfId="0" applyFont="1" applyBorder="1">
      <alignment vertical="center"/>
    </xf>
  </cellXfs>
  <cellStyles count="1">
    <cellStyle name="標準" xfId="0" builtinId="0"/>
  </cellStyles>
  <dxfs count="12">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B730-F799-4A1F-BD1B-7147555E3330}">
  <sheetPr>
    <tabColor theme="5" tint="0.79998168889431442"/>
    <pageSetUpPr fitToPage="1"/>
  </sheetPr>
  <dimension ref="A1:P52"/>
  <sheetViews>
    <sheetView showGridLines="0" tabSelected="1" zoomScale="55" zoomScaleNormal="55" zoomScaleSheetLayoutView="55" zoomScalePageLayoutView="55" workbookViewId="0">
      <selection activeCell="J13" sqref="J13"/>
    </sheetView>
  </sheetViews>
  <sheetFormatPr defaultRowHeight="32.4" customHeight="1"/>
  <cols>
    <col min="1" max="1" width="12.77734375" style="4" customWidth="1"/>
    <col min="2" max="2" width="10.21875" style="2" customWidth="1"/>
    <col min="3" max="3" width="9.33203125" style="2" customWidth="1"/>
    <col min="4" max="6" width="10.33203125" style="4" customWidth="1"/>
    <col min="7" max="7" width="11.44140625" style="4" customWidth="1"/>
    <col min="8" max="8" width="4.6640625" style="4" customWidth="1"/>
    <col min="9" max="9" width="11.6640625" style="4" customWidth="1"/>
    <col min="10" max="10" width="44.109375" style="2" customWidth="1"/>
    <col min="11" max="12" width="10.6640625" style="2" customWidth="1"/>
    <col min="13" max="13" width="6.6640625" style="2" customWidth="1"/>
    <col min="14" max="14" width="11.21875" style="2" customWidth="1"/>
    <col min="15" max="15" width="8.88671875" style="2"/>
    <col min="16" max="16" width="6.44140625" style="2" customWidth="1"/>
    <col min="17" max="16384" width="8.88671875" style="2"/>
  </cols>
  <sheetData>
    <row r="1" spans="1:15" ht="16.2" customHeight="1">
      <c r="J1" s="4"/>
    </row>
    <row r="2" spans="1:15" ht="32.4" customHeight="1">
      <c r="A2" s="1"/>
      <c r="B2" s="1"/>
      <c r="C2" s="1"/>
      <c r="D2" s="1"/>
      <c r="E2" s="1"/>
      <c r="F2" s="1"/>
      <c r="G2" s="1"/>
      <c r="H2" s="1"/>
      <c r="I2" s="1"/>
      <c r="J2" s="1"/>
      <c r="L2" s="35"/>
      <c r="M2" s="35"/>
      <c r="N2" s="35"/>
      <c r="O2" s="35"/>
    </row>
    <row r="3" spans="1:15" ht="32.4" customHeight="1">
      <c r="A3" s="44" t="s">
        <v>37</v>
      </c>
      <c r="B3" s="44"/>
      <c r="C3" s="44"/>
      <c r="D3" s="44"/>
      <c r="E3" s="44"/>
      <c r="F3" s="44"/>
      <c r="G3" s="44"/>
      <c r="H3" s="44"/>
      <c r="I3" s="44"/>
      <c r="J3" s="44"/>
      <c r="K3" s="44"/>
      <c r="L3" s="44"/>
      <c r="M3" s="44"/>
      <c r="N3" s="44"/>
    </row>
    <row r="4" spans="1:15" ht="32.4" customHeight="1">
      <c r="A4" s="42"/>
      <c r="B4" s="43"/>
      <c r="C4" s="43"/>
      <c r="D4" s="43"/>
      <c r="E4" s="43"/>
      <c r="F4" s="43"/>
      <c r="G4" s="43"/>
      <c r="H4" s="43"/>
      <c r="I4" s="3"/>
      <c r="K4" s="16">
        <v>2025</v>
      </c>
      <c r="L4" s="17" t="s">
        <v>9</v>
      </c>
      <c r="M4" s="18">
        <v>4</v>
      </c>
      <c r="N4" s="17" t="s">
        <v>14</v>
      </c>
    </row>
    <row r="5" spans="1:15" ht="32.4" customHeight="1" thickBot="1">
      <c r="A5" s="73" t="s">
        <v>39</v>
      </c>
      <c r="B5" s="73"/>
      <c r="C5" s="73"/>
      <c r="D5" s="73"/>
      <c r="E5" s="73"/>
      <c r="F5" s="73"/>
      <c r="G5" s="73"/>
      <c r="H5" s="73"/>
      <c r="I5" s="73"/>
      <c r="J5" s="73"/>
    </row>
    <row r="6" spans="1:15" s="10" customFormat="1" ht="32.4" customHeight="1">
      <c r="A6" s="75" t="s">
        <v>36</v>
      </c>
      <c r="B6" s="76"/>
      <c r="C6" s="77" t="s">
        <v>38</v>
      </c>
      <c r="D6" s="77"/>
      <c r="E6" s="77"/>
      <c r="F6" s="77"/>
      <c r="G6" s="77"/>
      <c r="H6" s="77"/>
      <c r="I6" s="77"/>
      <c r="J6" s="78"/>
    </row>
    <row r="7" spans="1:15" ht="32.4" customHeight="1">
      <c r="A7" s="50" t="s">
        <v>1</v>
      </c>
      <c r="B7" s="51"/>
      <c r="C7" s="52"/>
      <c r="D7" s="53"/>
      <c r="E7" s="53"/>
      <c r="F7" s="53"/>
      <c r="G7" s="53"/>
      <c r="H7" s="53"/>
      <c r="I7" s="53"/>
      <c r="J7" s="54"/>
    </row>
    <row r="8" spans="1:15" ht="32.4" customHeight="1">
      <c r="A8" s="50" t="s">
        <v>2</v>
      </c>
      <c r="B8" s="51"/>
      <c r="C8" s="52"/>
      <c r="D8" s="53"/>
      <c r="E8" s="53"/>
      <c r="F8" s="53"/>
      <c r="G8" s="53"/>
      <c r="H8" s="53"/>
      <c r="I8" s="53"/>
      <c r="J8" s="54"/>
    </row>
    <row r="9" spans="1:15" ht="32.4" customHeight="1" thickBot="1">
      <c r="A9" s="36" t="s">
        <v>35</v>
      </c>
      <c r="B9" s="37"/>
      <c r="C9" s="38"/>
      <c r="D9" s="38"/>
      <c r="E9" s="38"/>
      <c r="F9" s="38"/>
      <c r="G9" s="39"/>
      <c r="H9" s="12" t="s">
        <v>7</v>
      </c>
      <c r="I9" s="40"/>
      <c r="J9" s="41"/>
    </row>
    <row r="10" spans="1:15" ht="12.6" customHeight="1" thickBot="1">
      <c r="A10" s="1"/>
      <c r="B10" s="1"/>
      <c r="C10" s="5"/>
      <c r="D10" s="2"/>
      <c r="E10" s="2"/>
      <c r="F10" s="2"/>
      <c r="G10" s="2"/>
      <c r="H10" s="2"/>
      <c r="I10" s="2"/>
    </row>
    <row r="11" spans="1:15" ht="32.4" customHeight="1">
      <c r="K11" s="55" t="s">
        <v>0</v>
      </c>
      <c r="L11" s="56"/>
      <c r="M11" s="56"/>
      <c r="N11" s="14">
        <f>COUNTIF($C$18:$C$48,"○")</f>
        <v>0</v>
      </c>
    </row>
    <row r="12" spans="1:15" ht="32.4" customHeight="1">
      <c r="K12" s="57" t="s">
        <v>32</v>
      </c>
      <c r="L12" s="58"/>
      <c r="M12" s="59"/>
      <c r="N12" s="19">
        <f>COUNTIF($D$18:$D$48,"○")</f>
        <v>0</v>
      </c>
    </row>
    <row r="13" spans="1:15" ht="32.4" customHeight="1" thickBot="1">
      <c r="K13" s="60" t="s">
        <v>31</v>
      </c>
      <c r="L13" s="61"/>
      <c r="M13" s="61"/>
      <c r="N13" s="15">
        <f>COUNTIF($E$18:$E$48,"○")</f>
        <v>0</v>
      </c>
    </row>
    <row r="14" spans="1:15" ht="32.4" customHeight="1" thickBot="1">
      <c r="K14" s="60" t="s">
        <v>47</v>
      </c>
      <c r="L14" s="61"/>
      <c r="M14" s="61"/>
      <c r="N14" s="15">
        <f>COUNTIF($F$18:$F$48,"○")</f>
        <v>0</v>
      </c>
    </row>
    <row r="15" spans="1:15" ht="32.4" customHeight="1" thickBot="1"/>
    <row r="16" spans="1:15" ht="32.4" customHeight="1" thickBot="1">
      <c r="A16" s="62" t="s">
        <v>6</v>
      </c>
      <c r="B16" s="62"/>
      <c r="C16" s="62"/>
      <c r="D16" s="62"/>
      <c r="E16" s="62"/>
      <c r="F16" s="62"/>
      <c r="G16" s="62"/>
      <c r="H16" s="63"/>
      <c r="I16" s="63"/>
      <c r="J16" s="63"/>
      <c r="K16" s="64" t="s">
        <v>11</v>
      </c>
      <c r="L16" s="65"/>
      <c r="M16" s="65"/>
      <c r="N16" s="66"/>
    </row>
    <row r="17" spans="1:16" ht="67.2" customHeight="1" thickBot="1">
      <c r="A17" s="20" t="s">
        <v>5</v>
      </c>
      <c r="B17" s="20" t="s">
        <v>4</v>
      </c>
      <c r="C17" s="20" t="s">
        <v>3</v>
      </c>
      <c r="D17" s="21" t="s">
        <v>10</v>
      </c>
      <c r="E17" s="21" t="s">
        <v>13</v>
      </c>
      <c r="F17" s="21" t="s">
        <v>45</v>
      </c>
      <c r="G17" s="67" t="s">
        <v>8</v>
      </c>
      <c r="H17" s="68"/>
      <c r="I17" s="69"/>
      <c r="J17" s="21" t="s">
        <v>40</v>
      </c>
      <c r="K17" s="70" t="s">
        <v>33</v>
      </c>
      <c r="L17" s="71"/>
      <c r="M17" s="71"/>
      <c r="N17" s="72"/>
    </row>
    <row r="18" spans="1:16" ht="32.4" customHeight="1" thickBot="1">
      <c r="A18" s="22">
        <f>DATE(K4,M4,1)</f>
        <v>45748</v>
      </c>
      <c r="B18" s="23">
        <f>+A18</f>
        <v>45748</v>
      </c>
      <c r="C18" s="24"/>
      <c r="D18" s="25"/>
      <c r="E18" s="25"/>
      <c r="F18" s="25"/>
      <c r="G18" s="25"/>
      <c r="H18" s="26" t="s">
        <v>7</v>
      </c>
      <c r="I18" s="26"/>
      <c r="J18" s="27"/>
      <c r="K18" s="45"/>
      <c r="L18" s="46"/>
      <c r="M18" s="46"/>
      <c r="N18" s="47"/>
    </row>
    <row r="19" spans="1:16" ht="32.4" customHeight="1" thickBot="1">
      <c r="A19" s="22">
        <f>IF(A18="","",IF(DAY(A18+1)=1,"",A18+1))</f>
        <v>45749</v>
      </c>
      <c r="B19" s="23">
        <f t="shared" ref="B19:B48" si="0">+A19</f>
        <v>45749</v>
      </c>
      <c r="C19" s="24"/>
      <c r="D19" s="25"/>
      <c r="E19" s="25"/>
      <c r="F19" s="25"/>
      <c r="G19" s="25"/>
      <c r="H19" s="26" t="s">
        <v>7</v>
      </c>
      <c r="I19" s="26"/>
      <c r="J19" s="27"/>
      <c r="K19" s="45"/>
      <c r="L19" s="46"/>
      <c r="M19" s="46"/>
      <c r="N19" s="47"/>
    </row>
    <row r="20" spans="1:16" ht="32.4" customHeight="1" thickBot="1">
      <c r="A20" s="22">
        <f>IF(A19="","",IF(DAY(A19+1)=1,"",A19+1))</f>
        <v>45750</v>
      </c>
      <c r="B20" s="23">
        <f t="shared" si="0"/>
        <v>45750</v>
      </c>
      <c r="C20" s="24"/>
      <c r="D20" s="25"/>
      <c r="E20" s="25"/>
      <c r="F20" s="25"/>
      <c r="G20" s="25"/>
      <c r="H20" s="26" t="s">
        <v>7</v>
      </c>
      <c r="I20" s="26"/>
      <c r="J20" s="27"/>
      <c r="K20" s="45"/>
      <c r="L20" s="46"/>
      <c r="M20" s="46"/>
      <c r="N20" s="47"/>
      <c r="P20" s="5"/>
    </row>
    <row r="21" spans="1:16" ht="32.4" customHeight="1" thickBot="1">
      <c r="A21" s="22">
        <f t="shared" ref="A21:A48" si="1">IF(A20="","",IF(DAY(A20+1)=1,"",A20+1))</f>
        <v>45751</v>
      </c>
      <c r="B21" s="23">
        <f t="shared" si="0"/>
        <v>45751</v>
      </c>
      <c r="C21" s="24"/>
      <c r="D21" s="25"/>
      <c r="E21" s="25"/>
      <c r="F21" s="25"/>
      <c r="G21" s="25"/>
      <c r="H21" s="26" t="s">
        <v>7</v>
      </c>
      <c r="I21" s="26"/>
      <c r="J21" s="27"/>
      <c r="K21" s="45"/>
      <c r="L21" s="46"/>
      <c r="M21" s="46"/>
      <c r="N21" s="47"/>
      <c r="P21" s="5"/>
    </row>
    <row r="22" spans="1:16" ht="32.4" customHeight="1" thickBot="1">
      <c r="A22" s="22">
        <f t="shared" si="1"/>
        <v>45752</v>
      </c>
      <c r="B22" s="23">
        <f t="shared" si="0"/>
        <v>45752</v>
      </c>
      <c r="C22" s="24"/>
      <c r="D22" s="25"/>
      <c r="E22" s="25"/>
      <c r="F22" s="25"/>
      <c r="G22" s="25"/>
      <c r="H22" s="26" t="s">
        <v>7</v>
      </c>
      <c r="I22" s="26"/>
      <c r="J22" s="27"/>
      <c r="K22" s="45"/>
      <c r="L22" s="46"/>
      <c r="M22" s="46"/>
      <c r="N22" s="47"/>
      <c r="P22" s="5"/>
    </row>
    <row r="23" spans="1:16" ht="32.4" customHeight="1" thickBot="1">
      <c r="A23" s="22">
        <f t="shared" si="1"/>
        <v>45753</v>
      </c>
      <c r="B23" s="23">
        <f t="shared" si="0"/>
        <v>45753</v>
      </c>
      <c r="C23" s="24"/>
      <c r="D23" s="25"/>
      <c r="E23" s="25"/>
      <c r="F23" s="25"/>
      <c r="G23" s="25"/>
      <c r="H23" s="26" t="s">
        <v>7</v>
      </c>
      <c r="I23" s="26"/>
      <c r="J23" s="27"/>
      <c r="K23" s="45"/>
      <c r="L23" s="46"/>
      <c r="M23" s="46"/>
      <c r="N23" s="47"/>
      <c r="P23" s="5"/>
    </row>
    <row r="24" spans="1:16" ht="32.4" customHeight="1" thickBot="1">
      <c r="A24" s="22">
        <f t="shared" si="1"/>
        <v>45754</v>
      </c>
      <c r="B24" s="23">
        <f t="shared" si="0"/>
        <v>45754</v>
      </c>
      <c r="C24" s="24"/>
      <c r="D24" s="25"/>
      <c r="E24" s="25"/>
      <c r="F24" s="25"/>
      <c r="G24" s="25"/>
      <c r="H24" s="26" t="s">
        <v>7</v>
      </c>
      <c r="I24" s="26"/>
      <c r="J24" s="27"/>
      <c r="K24" s="45"/>
      <c r="L24" s="46"/>
      <c r="M24" s="46"/>
      <c r="N24" s="47"/>
      <c r="P24" s="5"/>
    </row>
    <row r="25" spans="1:16" ht="32.4" customHeight="1" thickBot="1">
      <c r="A25" s="22">
        <f t="shared" si="1"/>
        <v>45755</v>
      </c>
      <c r="B25" s="23">
        <f t="shared" si="0"/>
        <v>45755</v>
      </c>
      <c r="C25" s="24"/>
      <c r="D25" s="25"/>
      <c r="E25" s="25"/>
      <c r="F25" s="25"/>
      <c r="G25" s="25"/>
      <c r="H25" s="26" t="s">
        <v>7</v>
      </c>
      <c r="I25" s="26"/>
      <c r="J25" s="27"/>
      <c r="K25" s="45"/>
      <c r="L25" s="46"/>
      <c r="M25" s="46"/>
      <c r="N25" s="47"/>
      <c r="P25" s="5"/>
    </row>
    <row r="26" spans="1:16" ht="32.4" customHeight="1" thickBot="1">
      <c r="A26" s="22">
        <f t="shared" si="1"/>
        <v>45756</v>
      </c>
      <c r="B26" s="23">
        <f t="shared" si="0"/>
        <v>45756</v>
      </c>
      <c r="C26" s="24"/>
      <c r="D26" s="25"/>
      <c r="E26" s="25"/>
      <c r="F26" s="25"/>
      <c r="G26" s="25"/>
      <c r="H26" s="26" t="s">
        <v>7</v>
      </c>
      <c r="I26" s="26"/>
      <c r="J26" s="27"/>
      <c r="K26" s="45"/>
      <c r="L26" s="46"/>
      <c r="M26" s="46"/>
      <c r="N26" s="47"/>
      <c r="P26" s="5"/>
    </row>
    <row r="27" spans="1:16" ht="32.4" customHeight="1" thickBot="1">
      <c r="A27" s="22">
        <f t="shared" si="1"/>
        <v>45757</v>
      </c>
      <c r="B27" s="23">
        <f t="shared" si="0"/>
        <v>45757</v>
      </c>
      <c r="C27" s="24"/>
      <c r="D27" s="25"/>
      <c r="E27" s="25"/>
      <c r="F27" s="25"/>
      <c r="G27" s="25"/>
      <c r="H27" s="26" t="s">
        <v>7</v>
      </c>
      <c r="I27" s="26"/>
      <c r="J27" s="27"/>
      <c r="K27" s="45"/>
      <c r="L27" s="46"/>
      <c r="M27" s="46"/>
      <c r="N27" s="47"/>
      <c r="P27" s="5"/>
    </row>
    <row r="28" spans="1:16" ht="32.4" customHeight="1" thickBot="1">
      <c r="A28" s="22">
        <f t="shared" si="1"/>
        <v>45758</v>
      </c>
      <c r="B28" s="23">
        <f t="shared" si="0"/>
        <v>45758</v>
      </c>
      <c r="C28" s="24"/>
      <c r="D28" s="25"/>
      <c r="E28" s="25"/>
      <c r="F28" s="25"/>
      <c r="G28" s="25"/>
      <c r="H28" s="26" t="s">
        <v>7</v>
      </c>
      <c r="I28" s="26"/>
      <c r="J28" s="27"/>
      <c r="K28" s="45"/>
      <c r="L28" s="46"/>
      <c r="M28" s="46"/>
      <c r="N28" s="47"/>
      <c r="P28" s="5"/>
    </row>
    <row r="29" spans="1:16" ht="32.4" customHeight="1" thickBot="1">
      <c r="A29" s="22">
        <f t="shared" si="1"/>
        <v>45759</v>
      </c>
      <c r="B29" s="23">
        <f t="shared" si="0"/>
        <v>45759</v>
      </c>
      <c r="C29" s="24"/>
      <c r="D29" s="25"/>
      <c r="E29" s="25"/>
      <c r="F29" s="25"/>
      <c r="G29" s="25"/>
      <c r="H29" s="26" t="s">
        <v>7</v>
      </c>
      <c r="I29" s="26"/>
      <c r="J29" s="27"/>
      <c r="K29" s="45"/>
      <c r="L29" s="46"/>
      <c r="M29" s="46"/>
      <c r="N29" s="47"/>
      <c r="P29" s="5"/>
    </row>
    <row r="30" spans="1:16" ht="32.4" customHeight="1" thickBot="1">
      <c r="A30" s="22">
        <f t="shared" si="1"/>
        <v>45760</v>
      </c>
      <c r="B30" s="23">
        <f t="shared" si="0"/>
        <v>45760</v>
      </c>
      <c r="C30" s="24"/>
      <c r="D30" s="25"/>
      <c r="E30" s="25"/>
      <c r="F30" s="25"/>
      <c r="G30" s="28"/>
      <c r="H30" s="26" t="s">
        <v>7</v>
      </c>
      <c r="I30" s="26"/>
      <c r="J30" s="27"/>
      <c r="K30" s="45"/>
      <c r="L30" s="46"/>
      <c r="M30" s="46"/>
      <c r="N30" s="47"/>
      <c r="P30" s="5"/>
    </row>
    <row r="31" spans="1:16" ht="32.4" customHeight="1" thickBot="1">
      <c r="A31" s="22">
        <f t="shared" si="1"/>
        <v>45761</v>
      </c>
      <c r="B31" s="23">
        <f t="shared" si="0"/>
        <v>45761</v>
      </c>
      <c r="C31" s="24"/>
      <c r="D31" s="25"/>
      <c r="E31" s="25"/>
      <c r="F31" s="25"/>
      <c r="G31" s="25"/>
      <c r="H31" s="26" t="s">
        <v>7</v>
      </c>
      <c r="I31" s="26"/>
      <c r="J31" s="27"/>
      <c r="K31" s="45"/>
      <c r="L31" s="46"/>
      <c r="M31" s="46"/>
      <c r="N31" s="47"/>
      <c r="P31" s="5"/>
    </row>
    <row r="32" spans="1:16" ht="32.4" customHeight="1" thickBot="1">
      <c r="A32" s="22">
        <f t="shared" si="1"/>
        <v>45762</v>
      </c>
      <c r="B32" s="23">
        <f t="shared" si="0"/>
        <v>45762</v>
      </c>
      <c r="C32" s="24"/>
      <c r="D32" s="25"/>
      <c r="E32" s="25"/>
      <c r="F32" s="25"/>
      <c r="G32" s="25"/>
      <c r="H32" s="26" t="s">
        <v>7</v>
      </c>
      <c r="I32" s="26"/>
      <c r="J32" s="27"/>
      <c r="K32" s="45"/>
      <c r="L32" s="46"/>
      <c r="M32" s="46"/>
      <c r="N32" s="47"/>
    </row>
    <row r="33" spans="1:14" ht="32.4" customHeight="1" thickBot="1">
      <c r="A33" s="22">
        <f t="shared" si="1"/>
        <v>45763</v>
      </c>
      <c r="B33" s="23">
        <f t="shared" si="0"/>
        <v>45763</v>
      </c>
      <c r="C33" s="24"/>
      <c r="D33" s="25"/>
      <c r="E33" s="25"/>
      <c r="F33" s="25"/>
      <c r="G33" s="25"/>
      <c r="H33" s="26" t="s">
        <v>7</v>
      </c>
      <c r="I33" s="26"/>
      <c r="J33" s="27"/>
      <c r="K33" s="45"/>
      <c r="L33" s="46"/>
      <c r="M33" s="46"/>
      <c r="N33" s="47"/>
    </row>
    <row r="34" spans="1:14" ht="32.4" customHeight="1" thickBot="1">
      <c r="A34" s="22">
        <f t="shared" si="1"/>
        <v>45764</v>
      </c>
      <c r="B34" s="23">
        <f t="shared" si="0"/>
        <v>45764</v>
      </c>
      <c r="C34" s="24"/>
      <c r="D34" s="25"/>
      <c r="E34" s="25"/>
      <c r="F34" s="25"/>
      <c r="G34" s="25"/>
      <c r="H34" s="26" t="s">
        <v>7</v>
      </c>
      <c r="I34" s="26"/>
      <c r="J34" s="27"/>
      <c r="K34" s="45"/>
      <c r="L34" s="46"/>
      <c r="M34" s="46"/>
      <c r="N34" s="47"/>
    </row>
    <row r="35" spans="1:14" ht="32.4" customHeight="1" thickBot="1">
      <c r="A35" s="22">
        <f t="shared" si="1"/>
        <v>45765</v>
      </c>
      <c r="B35" s="23">
        <f t="shared" si="0"/>
        <v>45765</v>
      </c>
      <c r="C35" s="24"/>
      <c r="D35" s="25"/>
      <c r="E35" s="25"/>
      <c r="F35" s="25"/>
      <c r="G35" s="25"/>
      <c r="H35" s="26" t="s">
        <v>7</v>
      </c>
      <c r="I35" s="26"/>
      <c r="J35" s="27"/>
      <c r="K35" s="45"/>
      <c r="L35" s="46"/>
      <c r="M35" s="46"/>
      <c r="N35" s="47"/>
    </row>
    <row r="36" spans="1:14" ht="32.4" customHeight="1" thickBot="1">
      <c r="A36" s="22">
        <f t="shared" si="1"/>
        <v>45766</v>
      </c>
      <c r="B36" s="23">
        <f t="shared" si="0"/>
        <v>45766</v>
      </c>
      <c r="C36" s="24"/>
      <c r="D36" s="25"/>
      <c r="E36" s="25"/>
      <c r="F36" s="25"/>
      <c r="G36" s="25"/>
      <c r="H36" s="26" t="s">
        <v>7</v>
      </c>
      <c r="I36" s="26"/>
      <c r="J36" s="27"/>
      <c r="K36" s="45"/>
      <c r="L36" s="46"/>
      <c r="M36" s="46"/>
      <c r="N36" s="47"/>
    </row>
    <row r="37" spans="1:14" ht="32.4" customHeight="1" thickBot="1">
      <c r="A37" s="22">
        <f t="shared" si="1"/>
        <v>45767</v>
      </c>
      <c r="B37" s="23">
        <f t="shared" si="0"/>
        <v>45767</v>
      </c>
      <c r="C37" s="24"/>
      <c r="D37" s="25"/>
      <c r="E37" s="25"/>
      <c r="F37" s="25"/>
      <c r="G37" s="25"/>
      <c r="H37" s="26" t="s">
        <v>7</v>
      </c>
      <c r="I37" s="26"/>
      <c r="J37" s="27"/>
      <c r="K37" s="45"/>
      <c r="L37" s="46"/>
      <c r="M37" s="46"/>
      <c r="N37" s="47"/>
    </row>
    <row r="38" spans="1:14" ht="32.4" customHeight="1" thickBot="1">
      <c r="A38" s="22">
        <f t="shared" si="1"/>
        <v>45768</v>
      </c>
      <c r="B38" s="23">
        <f t="shared" si="0"/>
        <v>45768</v>
      </c>
      <c r="C38" s="24"/>
      <c r="D38" s="25"/>
      <c r="E38" s="25"/>
      <c r="F38" s="25"/>
      <c r="G38" s="25"/>
      <c r="H38" s="26" t="s">
        <v>7</v>
      </c>
      <c r="I38" s="26"/>
      <c r="J38" s="27"/>
      <c r="K38" s="45"/>
      <c r="L38" s="46"/>
      <c r="M38" s="46"/>
      <c r="N38" s="47"/>
    </row>
    <row r="39" spans="1:14" ht="32.4" customHeight="1" thickBot="1">
      <c r="A39" s="22">
        <f t="shared" si="1"/>
        <v>45769</v>
      </c>
      <c r="B39" s="23">
        <f t="shared" si="0"/>
        <v>45769</v>
      </c>
      <c r="C39" s="24"/>
      <c r="D39" s="25"/>
      <c r="E39" s="25"/>
      <c r="F39" s="25"/>
      <c r="G39" s="25"/>
      <c r="H39" s="26" t="s">
        <v>7</v>
      </c>
      <c r="I39" s="26"/>
      <c r="J39" s="27"/>
      <c r="K39" s="45"/>
      <c r="L39" s="46"/>
      <c r="M39" s="46"/>
      <c r="N39" s="47"/>
    </row>
    <row r="40" spans="1:14" ht="32.4" customHeight="1" thickBot="1">
      <c r="A40" s="22">
        <f t="shared" si="1"/>
        <v>45770</v>
      </c>
      <c r="B40" s="23">
        <f t="shared" si="0"/>
        <v>45770</v>
      </c>
      <c r="C40" s="24"/>
      <c r="D40" s="25"/>
      <c r="E40" s="25"/>
      <c r="F40" s="25"/>
      <c r="G40" s="25"/>
      <c r="H40" s="26" t="s">
        <v>7</v>
      </c>
      <c r="I40" s="26"/>
      <c r="J40" s="27"/>
      <c r="K40" s="45"/>
      <c r="L40" s="46"/>
      <c r="M40" s="46"/>
      <c r="N40" s="47"/>
    </row>
    <row r="41" spans="1:14" ht="32.4" customHeight="1" thickBot="1">
      <c r="A41" s="22">
        <f t="shared" si="1"/>
        <v>45771</v>
      </c>
      <c r="B41" s="23">
        <f t="shared" si="0"/>
        <v>45771</v>
      </c>
      <c r="C41" s="24"/>
      <c r="D41" s="25"/>
      <c r="E41" s="25"/>
      <c r="F41" s="25"/>
      <c r="G41" s="25"/>
      <c r="H41" s="26" t="s">
        <v>7</v>
      </c>
      <c r="I41" s="26"/>
      <c r="J41" s="27"/>
      <c r="K41" s="45"/>
      <c r="L41" s="46"/>
      <c r="M41" s="46"/>
      <c r="N41" s="47"/>
    </row>
    <row r="42" spans="1:14" ht="32.4" customHeight="1" thickBot="1">
      <c r="A42" s="22">
        <f t="shared" si="1"/>
        <v>45772</v>
      </c>
      <c r="B42" s="23">
        <f t="shared" si="0"/>
        <v>45772</v>
      </c>
      <c r="C42" s="24"/>
      <c r="D42" s="25"/>
      <c r="E42" s="25"/>
      <c r="F42" s="25"/>
      <c r="G42" s="25"/>
      <c r="H42" s="26" t="s">
        <v>7</v>
      </c>
      <c r="I42" s="26"/>
      <c r="J42" s="27"/>
      <c r="K42" s="45"/>
      <c r="L42" s="46"/>
      <c r="M42" s="46"/>
      <c r="N42" s="47"/>
    </row>
    <row r="43" spans="1:14" ht="32.4" customHeight="1" thickBot="1">
      <c r="A43" s="22">
        <f t="shared" si="1"/>
        <v>45773</v>
      </c>
      <c r="B43" s="23">
        <f t="shared" si="0"/>
        <v>45773</v>
      </c>
      <c r="C43" s="24"/>
      <c r="D43" s="25"/>
      <c r="E43" s="25"/>
      <c r="F43" s="25"/>
      <c r="G43" s="25"/>
      <c r="H43" s="26" t="s">
        <v>7</v>
      </c>
      <c r="I43" s="26"/>
      <c r="J43" s="27"/>
      <c r="K43" s="45"/>
      <c r="L43" s="46"/>
      <c r="M43" s="46"/>
      <c r="N43" s="47"/>
    </row>
    <row r="44" spans="1:14" ht="32.4" customHeight="1" thickBot="1">
      <c r="A44" s="22">
        <f t="shared" si="1"/>
        <v>45774</v>
      </c>
      <c r="B44" s="23">
        <f t="shared" si="0"/>
        <v>45774</v>
      </c>
      <c r="C44" s="24"/>
      <c r="D44" s="25"/>
      <c r="E44" s="25"/>
      <c r="F44" s="25"/>
      <c r="G44" s="25"/>
      <c r="H44" s="26" t="s">
        <v>7</v>
      </c>
      <c r="I44" s="26"/>
      <c r="J44" s="27"/>
      <c r="K44" s="45"/>
      <c r="L44" s="46"/>
      <c r="M44" s="46"/>
      <c r="N44" s="47"/>
    </row>
    <row r="45" spans="1:14" ht="32.4" customHeight="1" thickBot="1">
      <c r="A45" s="22">
        <f t="shared" si="1"/>
        <v>45775</v>
      </c>
      <c r="B45" s="23">
        <f t="shared" si="0"/>
        <v>45775</v>
      </c>
      <c r="C45" s="24"/>
      <c r="D45" s="25"/>
      <c r="E45" s="25"/>
      <c r="F45" s="25"/>
      <c r="G45" s="25"/>
      <c r="H45" s="26" t="s">
        <v>7</v>
      </c>
      <c r="I45" s="26"/>
      <c r="J45" s="27"/>
      <c r="K45" s="45"/>
      <c r="L45" s="46"/>
      <c r="M45" s="46"/>
      <c r="N45" s="47"/>
    </row>
    <row r="46" spans="1:14" ht="32.4" customHeight="1" thickBot="1">
      <c r="A46" s="22">
        <f t="shared" si="1"/>
        <v>45776</v>
      </c>
      <c r="B46" s="23">
        <f t="shared" si="0"/>
        <v>45776</v>
      </c>
      <c r="C46" s="24"/>
      <c r="D46" s="25"/>
      <c r="E46" s="25"/>
      <c r="F46" s="25"/>
      <c r="G46" s="25"/>
      <c r="H46" s="26" t="s">
        <v>7</v>
      </c>
      <c r="I46" s="26"/>
      <c r="J46" s="27"/>
      <c r="K46" s="45"/>
      <c r="L46" s="46"/>
      <c r="M46" s="46"/>
      <c r="N46" s="47"/>
    </row>
    <row r="47" spans="1:14" ht="32.4" customHeight="1" thickBot="1">
      <c r="A47" s="22">
        <f t="shared" si="1"/>
        <v>45777</v>
      </c>
      <c r="B47" s="23">
        <f t="shared" si="0"/>
        <v>45777</v>
      </c>
      <c r="C47" s="24"/>
      <c r="D47" s="25"/>
      <c r="E47" s="25"/>
      <c r="F47" s="25"/>
      <c r="G47" s="25"/>
      <c r="H47" s="26" t="s">
        <v>7</v>
      </c>
      <c r="I47" s="26"/>
      <c r="J47" s="27"/>
      <c r="K47" s="45"/>
      <c r="L47" s="46"/>
      <c r="M47" s="46"/>
      <c r="N47" s="47"/>
    </row>
    <row r="48" spans="1:14" ht="32.4" customHeight="1" thickBot="1">
      <c r="A48" s="22" t="str">
        <f t="shared" si="1"/>
        <v/>
      </c>
      <c r="B48" s="23" t="str">
        <f t="shared" si="0"/>
        <v/>
      </c>
      <c r="C48" s="24"/>
      <c r="D48" s="25"/>
      <c r="E48" s="25"/>
      <c r="F48" s="25"/>
      <c r="G48" s="25"/>
      <c r="H48" s="26" t="s">
        <v>7</v>
      </c>
      <c r="I48" s="26"/>
      <c r="J48" s="27"/>
      <c r="K48" s="45"/>
      <c r="L48" s="46"/>
      <c r="M48" s="46"/>
      <c r="N48" s="47"/>
    </row>
    <row r="49" spans="1:14" ht="32.4" customHeight="1">
      <c r="A49" s="29"/>
      <c r="B49" s="30"/>
      <c r="C49" s="30"/>
      <c r="D49" s="29"/>
      <c r="E49" s="29"/>
      <c r="F49" s="29"/>
      <c r="G49" s="29"/>
      <c r="H49" s="29"/>
      <c r="I49" s="29"/>
      <c r="J49" s="30"/>
      <c r="K49" s="48"/>
      <c r="L49" s="48"/>
      <c r="M49" s="48"/>
      <c r="N49" s="30"/>
    </row>
    <row r="50" spans="1:14" ht="56.4" customHeight="1">
      <c r="A50" s="74" t="s">
        <v>49</v>
      </c>
      <c r="B50" s="74"/>
      <c r="C50" s="74"/>
      <c r="D50" s="74"/>
      <c r="E50" s="74"/>
      <c r="F50" s="74"/>
      <c r="G50" s="74"/>
      <c r="H50" s="74"/>
      <c r="I50" s="74"/>
      <c r="J50" s="74"/>
      <c r="K50" s="30"/>
      <c r="L50" s="30"/>
      <c r="M50" s="30" t="s">
        <v>34</v>
      </c>
      <c r="N50" s="30"/>
    </row>
    <row r="51" spans="1:14" ht="32.4" customHeight="1">
      <c r="A51" s="49"/>
      <c r="B51" s="49"/>
      <c r="C51" s="49"/>
      <c r="D51" s="49"/>
      <c r="E51" s="49"/>
      <c r="F51" s="49"/>
      <c r="G51" s="49"/>
      <c r="H51" s="49"/>
      <c r="I51" s="49"/>
      <c r="J51" s="49"/>
      <c r="K51" s="6"/>
      <c r="L51" s="6"/>
    </row>
    <row r="52" spans="1:14" ht="32.4" customHeight="1">
      <c r="A52" s="34" t="s">
        <v>48</v>
      </c>
      <c r="B52" s="34"/>
      <c r="C52" s="34"/>
      <c r="D52" s="34"/>
      <c r="E52" s="34"/>
      <c r="F52" s="34"/>
      <c r="G52" s="34"/>
      <c r="H52" s="34"/>
      <c r="I52" s="34"/>
      <c r="J52" s="34"/>
      <c r="K52" s="34"/>
      <c r="L52" s="34"/>
      <c r="M52" s="34"/>
      <c r="N52" s="34"/>
    </row>
  </sheetData>
  <mergeCells count="56">
    <mergeCell ref="A5:J5"/>
    <mergeCell ref="A50:J50"/>
    <mergeCell ref="A7:B7"/>
    <mergeCell ref="C7:J7"/>
    <mergeCell ref="A6:B6"/>
    <mergeCell ref="C6:J6"/>
    <mergeCell ref="K21:N21"/>
    <mergeCell ref="A8:B8"/>
    <mergeCell ref="C8:J8"/>
    <mergeCell ref="K11:M11"/>
    <mergeCell ref="K12:M12"/>
    <mergeCell ref="K13:M13"/>
    <mergeCell ref="A16:J16"/>
    <mergeCell ref="K16:N16"/>
    <mergeCell ref="G17:I17"/>
    <mergeCell ref="K17:N17"/>
    <mergeCell ref="K18:N18"/>
    <mergeCell ref="K19:N19"/>
    <mergeCell ref="K20:N20"/>
    <mergeCell ref="K14:M14"/>
    <mergeCell ref="K33:N33"/>
    <mergeCell ref="K22:N22"/>
    <mergeCell ref="K23:N23"/>
    <mergeCell ref="K24:N24"/>
    <mergeCell ref="K25:N25"/>
    <mergeCell ref="K26:N26"/>
    <mergeCell ref="K27:N27"/>
    <mergeCell ref="K28:N28"/>
    <mergeCell ref="K29:N29"/>
    <mergeCell ref="K30:N30"/>
    <mergeCell ref="K31:N31"/>
    <mergeCell ref="K32:N32"/>
    <mergeCell ref="K44:N44"/>
    <mergeCell ref="K45:N45"/>
    <mergeCell ref="K34:N34"/>
    <mergeCell ref="K35:N35"/>
    <mergeCell ref="K36:N36"/>
    <mergeCell ref="K37:N37"/>
    <mergeCell ref="K38:N38"/>
    <mergeCell ref="K39:N39"/>
    <mergeCell ref="A52:N52"/>
    <mergeCell ref="L2:O2"/>
    <mergeCell ref="A9:B9"/>
    <mergeCell ref="C9:G9"/>
    <mergeCell ref="I9:J9"/>
    <mergeCell ref="A4:H4"/>
    <mergeCell ref="A3:N3"/>
    <mergeCell ref="K46:N46"/>
    <mergeCell ref="K47:N47"/>
    <mergeCell ref="K48:N48"/>
    <mergeCell ref="K49:M49"/>
    <mergeCell ref="A51:J51"/>
    <mergeCell ref="K40:N40"/>
    <mergeCell ref="K41:N41"/>
    <mergeCell ref="K42:N42"/>
    <mergeCell ref="K43:N43"/>
  </mergeCells>
  <phoneticPr fontId="1"/>
  <conditionalFormatting sqref="A18:N48">
    <cfRule type="expression" dxfId="11" priority="2">
      <formula>WEEKDAY($A18)=7</formula>
    </cfRule>
    <cfRule type="expression" dxfId="10" priority="3">
      <formula>WEEKDAY($A18)=1</formula>
    </cfRule>
    <cfRule type="expression" dxfId="9" priority="4">
      <formula>COUNTIF(祝日一覧,$A18)=1</formula>
    </cfRule>
  </conditionalFormatting>
  <dataValidations count="1">
    <dataValidation type="list" allowBlank="1" showInputMessage="1" showErrorMessage="1" sqref="C18:F48" xr:uid="{F5AC8A8B-35D2-48F7-8CF4-2D1D96FED2EA}">
      <formula1>"○"</formula1>
    </dataValidation>
  </dataValidations>
  <printOptions horizontalCentered="1"/>
  <pageMargins left="0.25" right="0.25" top="0.75" bottom="0.75" header="0.3" footer="0.3"/>
  <pageSetup paperSize="9" scale="45"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2637816D-74DB-468F-87E4-0F8573AA0FBE}">
            <xm:f>COUNTIF(祝日一覧,祝日一覧!$A$2:$A$39)=1</xm:f>
            <x14:dxf/>
          </x14:cfRule>
          <xm:sqref>A18:A48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9FDB-DF85-4E0C-9289-42DDD6D85EEA}">
  <sheetPr>
    <tabColor theme="8" tint="0.79998168889431442"/>
    <pageSetUpPr fitToPage="1"/>
  </sheetPr>
  <dimension ref="A1:O51"/>
  <sheetViews>
    <sheetView showGridLines="0" topLeftCell="A11" zoomScale="55" zoomScaleNormal="55" zoomScaleSheetLayoutView="55" zoomScalePageLayoutView="55" workbookViewId="0">
      <selection activeCell="A17" sqref="A17"/>
    </sheetView>
  </sheetViews>
  <sheetFormatPr defaultRowHeight="32.4" customHeight="1"/>
  <cols>
    <col min="1" max="1" width="9.77734375" style="4" customWidth="1"/>
    <col min="2" max="2" width="10.21875" style="2" customWidth="1"/>
    <col min="3" max="3" width="9.33203125" style="2" customWidth="1"/>
    <col min="4" max="5" width="10.33203125" style="4" customWidth="1"/>
    <col min="6" max="6" width="11.44140625" style="4" customWidth="1"/>
    <col min="7" max="7" width="4.6640625" style="4" customWidth="1"/>
    <col min="8" max="8" width="11.6640625" style="4" customWidth="1"/>
    <col min="9" max="9" width="44.109375" style="2" customWidth="1"/>
    <col min="10" max="11" width="10.6640625" style="2" customWidth="1"/>
    <col min="12" max="12" width="6.6640625" style="2" customWidth="1"/>
    <col min="13" max="13" width="11.21875" style="2" customWidth="1"/>
    <col min="14" max="14" width="8.88671875" style="2"/>
    <col min="15" max="15" width="6.44140625" style="2" customWidth="1"/>
    <col min="16" max="16384" width="8.88671875" style="2"/>
  </cols>
  <sheetData>
    <row r="1" spans="1:14" ht="16.2" customHeight="1">
      <c r="I1" s="4"/>
    </row>
    <row r="2" spans="1:14" ht="32.4" customHeight="1">
      <c r="A2" s="1"/>
      <c r="B2" s="1"/>
      <c r="C2" s="1"/>
      <c r="D2" s="1"/>
      <c r="E2" s="1"/>
      <c r="F2" s="1"/>
      <c r="G2" s="1"/>
      <c r="H2" s="1"/>
      <c r="I2" s="1"/>
      <c r="K2" s="35"/>
      <c r="L2" s="35"/>
      <c r="M2" s="35"/>
      <c r="N2" s="35"/>
    </row>
    <row r="3" spans="1:14" ht="32.4" customHeight="1">
      <c r="A3" s="44" t="s">
        <v>37</v>
      </c>
      <c r="B3" s="44"/>
      <c r="C3" s="44"/>
      <c r="D3" s="44"/>
      <c r="E3" s="44"/>
      <c r="F3" s="44"/>
      <c r="G3" s="44"/>
      <c r="H3" s="44"/>
      <c r="I3" s="44"/>
      <c r="J3" s="44"/>
      <c r="K3" s="44"/>
      <c r="L3" s="44"/>
      <c r="M3" s="44"/>
    </row>
    <row r="4" spans="1:14" ht="32.4" customHeight="1">
      <c r="A4" s="42"/>
      <c r="B4" s="43"/>
      <c r="C4" s="43"/>
      <c r="D4" s="43"/>
      <c r="E4" s="43"/>
      <c r="F4" s="43"/>
      <c r="G4" s="43"/>
      <c r="H4" s="43"/>
      <c r="J4" s="16">
        <v>2025</v>
      </c>
      <c r="K4" s="17" t="s">
        <v>9</v>
      </c>
      <c r="L4" s="18">
        <v>4</v>
      </c>
      <c r="M4" s="17" t="s">
        <v>14</v>
      </c>
    </row>
    <row r="5" spans="1:14" ht="19.2" customHeight="1" thickBot="1">
      <c r="A5" s="42"/>
      <c r="B5" s="43"/>
      <c r="C5" s="43"/>
      <c r="D5" s="43"/>
      <c r="E5" s="43"/>
      <c r="F5" s="43"/>
      <c r="G5" s="43"/>
      <c r="H5" s="43"/>
    </row>
    <row r="6" spans="1:14" s="10" customFormat="1" ht="32.4" customHeight="1">
      <c r="A6" s="75" t="s">
        <v>36</v>
      </c>
      <c r="B6" s="76"/>
      <c r="C6" s="91"/>
      <c r="D6" s="92"/>
      <c r="E6" s="92"/>
      <c r="F6" s="92"/>
      <c r="G6" s="92"/>
      <c r="H6" s="92"/>
      <c r="I6" s="93"/>
    </row>
    <row r="7" spans="1:14" s="10" customFormat="1" ht="32.4" customHeight="1">
      <c r="A7" s="85" t="s">
        <v>1</v>
      </c>
      <c r="B7" s="86"/>
      <c r="C7" s="87"/>
      <c r="D7" s="88"/>
      <c r="E7" s="89"/>
      <c r="F7" s="89"/>
      <c r="G7" s="89"/>
      <c r="H7" s="89"/>
      <c r="I7" s="90"/>
    </row>
    <row r="8" spans="1:14" s="10" customFormat="1" ht="32.4" customHeight="1">
      <c r="A8" s="50" t="s">
        <v>2</v>
      </c>
      <c r="B8" s="51"/>
      <c r="C8" s="94"/>
      <c r="D8" s="95"/>
      <c r="E8" s="96"/>
      <c r="F8" s="96"/>
      <c r="G8" s="96"/>
      <c r="H8" s="96"/>
      <c r="I8" s="97"/>
    </row>
    <row r="9" spans="1:14" s="10" customFormat="1" ht="32.4" customHeight="1" thickBot="1">
      <c r="A9" s="36" t="s">
        <v>35</v>
      </c>
      <c r="B9" s="37"/>
      <c r="C9" s="39"/>
      <c r="D9" s="79"/>
      <c r="E9" s="79"/>
      <c r="F9" s="79"/>
      <c r="G9" s="79"/>
      <c r="H9" s="12" t="s">
        <v>7</v>
      </c>
      <c r="I9" s="13"/>
    </row>
    <row r="10" spans="1:14" s="10" customFormat="1" ht="12.6" customHeight="1" thickBot="1">
      <c r="A10" s="1"/>
      <c r="B10" s="1"/>
      <c r="C10" s="11"/>
    </row>
    <row r="11" spans="1:14" s="10" customFormat="1" ht="32.4" customHeight="1">
      <c r="A11" s="1"/>
      <c r="D11" s="1"/>
      <c r="E11" s="1"/>
      <c r="F11" s="1"/>
      <c r="G11" s="1"/>
      <c r="H11" s="1"/>
      <c r="J11" s="55" t="s">
        <v>0</v>
      </c>
      <c r="K11" s="56"/>
      <c r="L11" s="56"/>
      <c r="M11" s="14">
        <f>COUNTIF($C$17:$C$47,"○")</f>
        <v>0</v>
      </c>
    </row>
    <row r="12" spans="1:14" s="10" customFormat="1" ht="32.4" customHeight="1" thickBot="1">
      <c r="A12" s="1"/>
      <c r="D12" s="1"/>
      <c r="E12" s="1"/>
      <c r="F12" s="1"/>
      <c r="G12" s="1"/>
      <c r="H12" s="1"/>
      <c r="J12" s="82" t="s">
        <v>32</v>
      </c>
      <c r="K12" s="83"/>
      <c r="L12" s="84"/>
      <c r="M12" s="15">
        <f>COUNTIF($D$17:$D$47,"○")</f>
        <v>0</v>
      </c>
    </row>
    <row r="13" spans="1:14" s="10" customFormat="1" ht="32.4" customHeight="1" thickBot="1">
      <c r="A13" s="1"/>
      <c r="D13" s="1"/>
      <c r="E13" s="1"/>
      <c r="F13" s="1"/>
      <c r="G13" s="1"/>
      <c r="H13" s="1"/>
      <c r="J13" s="82" t="s">
        <v>46</v>
      </c>
      <c r="K13" s="83"/>
      <c r="L13" s="84"/>
      <c r="M13" s="15">
        <f>COUNTIF($E$17:$E$47,"○")</f>
        <v>0</v>
      </c>
    </row>
    <row r="14" spans="1:14" s="10" customFormat="1" ht="32.4" customHeight="1" thickBot="1">
      <c r="A14" s="1"/>
      <c r="D14" s="1"/>
      <c r="E14" s="1"/>
      <c r="F14" s="1"/>
      <c r="G14" s="1"/>
      <c r="H14" s="1"/>
    </row>
    <row r="15" spans="1:14" s="10" customFormat="1" ht="32.4" customHeight="1" thickBot="1">
      <c r="A15" s="62" t="s">
        <v>6</v>
      </c>
      <c r="B15" s="62"/>
      <c r="C15" s="62"/>
      <c r="D15" s="62"/>
      <c r="E15" s="62"/>
      <c r="F15" s="62"/>
      <c r="G15" s="63"/>
      <c r="H15" s="63"/>
      <c r="I15" s="63"/>
      <c r="J15" s="64" t="s">
        <v>11</v>
      </c>
      <c r="K15" s="65"/>
      <c r="L15" s="65"/>
      <c r="M15" s="66"/>
    </row>
    <row r="16" spans="1:14" s="10" customFormat="1" ht="67.2" customHeight="1" thickBot="1">
      <c r="A16" s="20" t="s">
        <v>5</v>
      </c>
      <c r="B16" s="20" t="s">
        <v>4</v>
      </c>
      <c r="C16" s="20" t="s">
        <v>3</v>
      </c>
      <c r="D16" s="21" t="s">
        <v>10</v>
      </c>
      <c r="E16" s="21" t="s">
        <v>45</v>
      </c>
      <c r="F16" s="67" t="s">
        <v>8</v>
      </c>
      <c r="G16" s="68"/>
      <c r="H16" s="69"/>
      <c r="I16" s="21" t="s">
        <v>41</v>
      </c>
      <c r="J16" s="70" t="s">
        <v>33</v>
      </c>
      <c r="K16" s="71"/>
      <c r="L16" s="71"/>
      <c r="M16" s="72"/>
    </row>
    <row r="17" spans="1:15" s="10" customFormat="1" ht="32.4" customHeight="1" thickBot="1">
      <c r="A17" s="22">
        <f>DATE(J4,L4,1)</f>
        <v>45748</v>
      </c>
      <c r="B17" s="23">
        <f>+A17</f>
        <v>45748</v>
      </c>
      <c r="C17" s="24"/>
      <c r="D17" s="25"/>
      <c r="E17" s="25"/>
      <c r="F17" s="25"/>
      <c r="G17" s="26" t="s">
        <v>7</v>
      </c>
      <c r="H17" s="26"/>
      <c r="I17" s="27"/>
      <c r="J17" s="45"/>
      <c r="K17" s="46"/>
      <c r="L17" s="46"/>
      <c r="M17" s="47"/>
    </row>
    <row r="18" spans="1:15" s="10" customFormat="1" ht="32.4" customHeight="1" thickBot="1">
      <c r="A18" s="22">
        <f>IF(A17="","",IF(DAY(A17+1)=1,"",A17+1))</f>
        <v>45749</v>
      </c>
      <c r="B18" s="23">
        <f t="shared" ref="B18:B47" si="0">+A18</f>
        <v>45749</v>
      </c>
      <c r="C18" s="24"/>
      <c r="D18" s="25"/>
      <c r="E18" s="25"/>
      <c r="F18" s="25"/>
      <c r="G18" s="26" t="s">
        <v>7</v>
      </c>
      <c r="H18" s="26"/>
      <c r="I18" s="27"/>
      <c r="J18" s="45"/>
      <c r="K18" s="46"/>
      <c r="L18" s="46"/>
      <c r="M18" s="47"/>
    </row>
    <row r="19" spans="1:15" s="10" customFormat="1" ht="32.4" customHeight="1" thickBot="1">
      <c r="A19" s="22">
        <f>IF(A18="","",IF(DAY(A18+1)=1,"",A18+1))</f>
        <v>45750</v>
      </c>
      <c r="B19" s="23">
        <f t="shared" si="0"/>
        <v>45750</v>
      </c>
      <c r="C19" s="24"/>
      <c r="D19" s="25"/>
      <c r="E19" s="25"/>
      <c r="F19" s="25"/>
      <c r="G19" s="26" t="s">
        <v>7</v>
      </c>
      <c r="H19" s="26"/>
      <c r="I19" s="27"/>
      <c r="J19" s="45"/>
      <c r="K19" s="46"/>
      <c r="L19" s="46"/>
      <c r="M19" s="47"/>
      <c r="O19" s="11"/>
    </row>
    <row r="20" spans="1:15" s="10" customFormat="1" ht="32.4" customHeight="1" thickBot="1">
      <c r="A20" s="22">
        <f t="shared" ref="A20:A47" si="1">IF(A19="","",IF(DAY(A19+1)=1,"",A19+1))</f>
        <v>45751</v>
      </c>
      <c r="B20" s="23">
        <f t="shared" si="0"/>
        <v>45751</v>
      </c>
      <c r="C20" s="24"/>
      <c r="D20" s="25"/>
      <c r="E20" s="25"/>
      <c r="F20" s="25"/>
      <c r="G20" s="26" t="s">
        <v>7</v>
      </c>
      <c r="H20" s="26"/>
      <c r="I20" s="27"/>
      <c r="J20" s="45"/>
      <c r="K20" s="46"/>
      <c r="L20" s="46"/>
      <c r="M20" s="47"/>
      <c r="O20" s="11"/>
    </row>
    <row r="21" spans="1:15" s="10" customFormat="1" ht="32.4" customHeight="1" thickBot="1">
      <c r="A21" s="22">
        <f t="shared" si="1"/>
        <v>45752</v>
      </c>
      <c r="B21" s="23">
        <f t="shared" si="0"/>
        <v>45752</v>
      </c>
      <c r="C21" s="24"/>
      <c r="D21" s="25"/>
      <c r="E21" s="25"/>
      <c r="F21" s="25"/>
      <c r="G21" s="26" t="s">
        <v>7</v>
      </c>
      <c r="H21" s="26"/>
      <c r="I21" s="27"/>
      <c r="J21" s="45"/>
      <c r="K21" s="46"/>
      <c r="L21" s="46"/>
      <c r="M21" s="47"/>
      <c r="O21" s="11"/>
    </row>
    <row r="22" spans="1:15" s="10" customFormat="1" ht="32.4" customHeight="1" thickBot="1">
      <c r="A22" s="22">
        <f t="shared" si="1"/>
        <v>45753</v>
      </c>
      <c r="B22" s="23">
        <f t="shared" si="0"/>
        <v>45753</v>
      </c>
      <c r="C22" s="24"/>
      <c r="D22" s="25"/>
      <c r="E22" s="25"/>
      <c r="F22" s="25"/>
      <c r="G22" s="26" t="s">
        <v>7</v>
      </c>
      <c r="H22" s="26"/>
      <c r="I22" s="27"/>
      <c r="J22" s="45"/>
      <c r="K22" s="46"/>
      <c r="L22" s="46"/>
      <c r="M22" s="47"/>
      <c r="O22" s="11"/>
    </row>
    <row r="23" spans="1:15" s="10" customFormat="1" ht="32.4" customHeight="1" thickBot="1">
      <c r="A23" s="22">
        <f t="shared" si="1"/>
        <v>45754</v>
      </c>
      <c r="B23" s="23">
        <f t="shared" si="0"/>
        <v>45754</v>
      </c>
      <c r="C23" s="24"/>
      <c r="D23" s="25"/>
      <c r="E23" s="25"/>
      <c r="F23" s="25"/>
      <c r="G23" s="26" t="s">
        <v>7</v>
      </c>
      <c r="H23" s="26"/>
      <c r="I23" s="27"/>
      <c r="J23" s="45"/>
      <c r="K23" s="46"/>
      <c r="L23" s="46"/>
      <c r="M23" s="47"/>
      <c r="O23" s="11"/>
    </row>
    <row r="24" spans="1:15" s="10" customFormat="1" ht="32.4" customHeight="1" thickBot="1">
      <c r="A24" s="22">
        <f t="shared" si="1"/>
        <v>45755</v>
      </c>
      <c r="B24" s="23">
        <f t="shared" si="0"/>
        <v>45755</v>
      </c>
      <c r="C24" s="24"/>
      <c r="D24" s="25"/>
      <c r="E24" s="25"/>
      <c r="F24" s="25"/>
      <c r="G24" s="26" t="s">
        <v>7</v>
      </c>
      <c r="H24" s="26"/>
      <c r="I24" s="27"/>
      <c r="J24" s="45"/>
      <c r="K24" s="46"/>
      <c r="L24" s="46"/>
      <c r="M24" s="47"/>
      <c r="O24" s="11"/>
    </row>
    <row r="25" spans="1:15" s="10" customFormat="1" ht="32.4" customHeight="1" thickBot="1">
      <c r="A25" s="22">
        <f t="shared" si="1"/>
        <v>45756</v>
      </c>
      <c r="B25" s="23">
        <f t="shared" si="0"/>
        <v>45756</v>
      </c>
      <c r="C25" s="24"/>
      <c r="D25" s="25"/>
      <c r="E25" s="25"/>
      <c r="F25" s="25"/>
      <c r="G25" s="26" t="s">
        <v>7</v>
      </c>
      <c r="H25" s="26"/>
      <c r="I25" s="27"/>
      <c r="J25" s="45"/>
      <c r="K25" s="46"/>
      <c r="L25" s="46"/>
      <c r="M25" s="47"/>
      <c r="O25" s="11"/>
    </row>
    <row r="26" spans="1:15" s="10" customFormat="1" ht="32.4" customHeight="1" thickBot="1">
      <c r="A26" s="22">
        <f t="shared" si="1"/>
        <v>45757</v>
      </c>
      <c r="B26" s="23">
        <f t="shared" si="0"/>
        <v>45757</v>
      </c>
      <c r="C26" s="24"/>
      <c r="D26" s="25"/>
      <c r="E26" s="25"/>
      <c r="F26" s="25"/>
      <c r="G26" s="26" t="s">
        <v>7</v>
      </c>
      <c r="H26" s="26"/>
      <c r="I26" s="27"/>
      <c r="J26" s="45"/>
      <c r="K26" s="46"/>
      <c r="L26" s="46"/>
      <c r="M26" s="47"/>
      <c r="O26" s="11"/>
    </row>
    <row r="27" spans="1:15" s="10" customFormat="1" ht="32.4" customHeight="1" thickBot="1">
      <c r="A27" s="22">
        <f t="shared" si="1"/>
        <v>45758</v>
      </c>
      <c r="B27" s="23">
        <f t="shared" si="0"/>
        <v>45758</v>
      </c>
      <c r="C27" s="24"/>
      <c r="D27" s="25"/>
      <c r="E27" s="25"/>
      <c r="F27" s="25"/>
      <c r="G27" s="26" t="s">
        <v>7</v>
      </c>
      <c r="H27" s="26"/>
      <c r="I27" s="27"/>
      <c r="J27" s="45"/>
      <c r="K27" s="46"/>
      <c r="L27" s="46"/>
      <c r="M27" s="47"/>
      <c r="O27" s="11"/>
    </row>
    <row r="28" spans="1:15" s="10" customFormat="1" ht="32.4" customHeight="1" thickBot="1">
      <c r="A28" s="22">
        <f t="shared" si="1"/>
        <v>45759</v>
      </c>
      <c r="B28" s="23">
        <f t="shared" si="0"/>
        <v>45759</v>
      </c>
      <c r="C28" s="24"/>
      <c r="D28" s="25"/>
      <c r="E28" s="25"/>
      <c r="F28" s="25"/>
      <c r="G28" s="26" t="s">
        <v>7</v>
      </c>
      <c r="H28" s="26"/>
      <c r="I28" s="27"/>
      <c r="J28" s="45"/>
      <c r="K28" s="46"/>
      <c r="L28" s="46"/>
      <c r="M28" s="47"/>
      <c r="O28" s="11"/>
    </row>
    <row r="29" spans="1:15" s="10" customFormat="1" ht="32.4" customHeight="1" thickBot="1">
      <c r="A29" s="22">
        <f t="shared" si="1"/>
        <v>45760</v>
      </c>
      <c r="B29" s="23">
        <f t="shared" si="0"/>
        <v>45760</v>
      </c>
      <c r="C29" s="24"/>
      <c r="D29" s="25"/>
      <c r="E29" s="25"/>
      <c r="F29" s="28"/>
      <c r="G29" s="26" t="s">
        <v>7</v>
      </c>
      <c r="H29" s="26"/>
      <c r="I29" s="27"/>
      <c r="J29" s="45"/>
      <c r="K29" s="46"/>
      <c r="L29" s="46"/>
      <c r="M29" s="47"/>
      <c r="O29" s="11"/>
    </row>
    <row r="30" spans="1:15" s="10" customFormat="1" ht="32.4" customHeight="1" thickBot="1">
      <c r="A30" s="22">
        <f t="shared" si="1"/>
        <v>45761</v>
      </c>
      <c r="B30" s="23">
        <f t="shared" si="0"/>
        <v>45761</v>
      </c>
      <c r="C30" s="24"/>
      <c r="D30" s="25"/>
      <c r="E30" s="25"/>
      <c r="F30" s="25"/>
      <c r="G30" s="26" t="s">
        <v>7</v>
      </c>
      <c r="H30" s="26"/>
      <c r="I30" s="27"/>
      <c r="J30" s="45"/>
      <c r="K30" s="46"/>
      <c r="L30" s="46"/>
      <c r="M30" s="47"/>
      <c r="O30" s="11"/>
    </row>
    <row r="31" spans="1:15" s="10" customFormat="1" ht="32.4" customHeight="1" thickBot="1">
      <c r="A31" s="22">
        <f t="shared" si="1"/>
        <v>45762</v>
      </c>
      <c r="B31" s="23">
        <f t="shared" si="0"/>
        <v>45762</v>
      </c>
      <c r="C31" s="24"/>
      <c r="D31" s="25"/>
      <c r="E31" s="25"/>
      <c r="F31" s="25"/>
      <c r="G31" s="26" t="s">
        <v>7</v>
      </c>
      <c r="H31" s="26"/>
      <c r="I31" s="27"/>
      <c r="J31" s="45"/>
      <c r="K31" s="46"/>
      <c r="L31" s="46"/>
      <c r="M31" s="47"/>
    </row>
    <row r="32" spans="1:15" s="10" customFormat="1" ht="32.4" customHeight="1" thickBot="1">
      <c r="A32" s="22">
        <f t="shared" si="1"/>
        <v>45763</v>
      </c>
      <c r="B32" s="23">
        <f t="shared" si="0"/>
        <v>45763</v>
      </c>
      <c r="C32" s="24"/>
      <c r="D32" s="25"/>
      <c r="E32" s="25"/>
      <c r="F32" s="25"/>
      <c r="G32" s="26" t="s">
        <v>7</v>
      </c>
      <c r="H32" s="26"/>
      <c r="I32" s="27"/>
      <c r="J32" s="45"/>
      <c r="K32" s="46"/>
      <c r="L32" s="46"/>
      <c r="M32" s="47"/>
    </row>
    <row r="33" spans="1:13" s="10" customFormat="1" ht="32.4" customHeight="1" thickBot="1">
      <c r="A33" s="22">
        <f t="shared" si="1"/>
        <v>45764</v>
      </c>
      <c r="B33" s="23">
        <f t="shared" si="0"/>
        <v>45764</v>
      </c>
      <c r="C33" s="24"/>
      <c r="D33" s="25"/>
      <c r="E33" s="25"/>
      <c r="F33" s="25"/>
      <c r="G33" s="26" t="s">
        <v>7</v>
      </c>
      <c r="H33" s="26"/>
      <c r="I33" s="27"/>
      <c r="J33" s="45"/>
      <c r="K33" s="46"/>
      <c r="L33" s="46"/>
      <c r="M33" s="47"/>
    </row>
    <row r="34" spans="1:13" s="10" customFormat="1" ht="32.4" customHeight="1" thickBot="1">
      <c r="A34" s="22">
        <f t="shared" si="1"/>
        <v>45765</v>
      </c>
      <c r="B34" s="23">
        <f t="shared" si="0"/>
        <v>45765</v>
      </c>
      <c r="C34" s="24"/>
      <c r="D34" s="25"/>
      <c r="E34" s="25"/>
      <c r="F34" s="25"/>
      <c r="G34" s="26" t="s">
        <v>7</v>
      </c>
      <c r="H34" s="26"/>
      <c r="I34" s="27"/>
      <c r="J34" s="45"/>
      <c r="K34" s="46"/>
      <c r="L34" s="46"/>
      <c r="M34" s="47"/>
    </row>
    <row r="35" spans="1:13" s="10" customFormat="1" ht="32.4" customHeight="1" thickBot="1">
      <c r="A35" s="22">
        <f t="shared" si="1"/>
        <v>45766</v>
      </c>
      <c r="B35" s="23">
        <f t="shared" si="0"/>
        <v>45766</v>
      </c>
      <c r="C35" s="24"/>
      <c r="D35" s="25"/>
      <c r="E35" s="25"/>
      <c r="F35" s="25"/>
      <c r="G35" s="26" t="s">
        <v>7</v>
      </c>
      <c r="H35" s="26"/>
      <c r="I35" s="27"/>
      <c r="J35" s="45"/>
      <c r="K35" s="46"/>
      <c r="L35" s="46"/>
      <c r="M35" s="47"/>
    </row>
    <row r="36" spans="1:13" s="10" customFormat="1" ht="32.4" customHeight="1" thickBot="1">
      <c r="A36" s="22">
        <f t="shared" si="1"/>
        <v>45767</v>
      </c>
      <c r="B36" s="23">
        <f t="shared" si="0"/>
        <v>45767</v>
      </c>
      <c r="C36" s="24"/>
      <c r="D36" s="25"/>
      <c r="E36" s="25"/>
      <c r="F36" s="25"/>
      <c r="G36" s="26" t="s">
        <v>7</v>
      </c>
      <c r="H36" s="26"/>
      <c r="I36" s="27"/>
      <c r="J36" s="45"/>
      <c r="K36" s="46"/>
      <c r="L36" s="46"/>
      <c r="M36" s="47"/>
    </row>
    <row r="37" spans="1:13" s="10" customFormat="1" ht="32.4" customHeight="1" thickBot="1">
      <c r="A37" s="22">
        <f t="shared" si="1"/>
        <v>45768</v>
      </c>
      <c r="B37" s="23">
        <f t="shared" si="0"/>
        <v>45768</v>
      </c>
      <c r="C37" s="24"/>
      <c r="D37" s="25"/>
      <c r="E37" s="25"/>
      <c r="F37" s="25"/>
      <c r="G37" s="26" t="s">
        <v>7</v>
      </c>
      <c r="H37" s="26"/>
      <c r="I37" s="27"/>
      <c r="J37" s="45"/>
      <c r="K37" s="46"/>
      <c r="L37" s="46"/>
      <c r="M37" s="47"/>
    </row>
    <row r="38" spans="1:13" s="10" customFormat="1" ht="32.4" customHeight="1" thickBot="1">
      <c r="A38" s="22">
        <f t="shared" si="1"/>
        <v>45769</v>
      </c>
      <c r="B38" s="23">
        <f t="shared" si="0"/>
        <v>45769</v>
      </c>
      <c r="C38" s="24"/>
      <c r="D38" s="25"/>
      <c r="E38" s="25"/>
      <c r="F38" s="25"/>
      <c r="G38" s="26" t="s">
        <v>7</v>
      </c>
      <c r="H38" s="26"/>
      <c r="I38" s="27"/>
      <c r="J38" s="45"/>
      <c r="K38" s="46"/>
      <c r="L38" s="46"/>
      <c r="M38" s="47"/>
    </row>
    <row r="39" spans="1:13" s="10" customFormat="1" ht="32.4" customHeight="1" thickBot="1">
      <c r="A39" s="22">
        <f t="shared" si="1"/>
        <v>45770</v>
      </c>
      <c r="B39" s="23">
        <f t="shared" si="0"/>
        <v>45770</v>
      </c>
      <c r="C39" s="24"/>
      <c r="D39" s="25"/>
      <c r="E39" s="25"/>
      <c r="F39" s="25"/>
      <c r="G39" s="26" t="s">
        <v>7</v>
      </c>
      <c r="H39" s="26"/>
      <c r="I39" s="27"/>
      <c r="J39" s="45"/>
      <c r="K39" s="46"/>
      <c r="L39" s="46"/>
      <c r="M39" s="47"/>
    </row>
    <row r="40" spans="1:13" s="10" customFormat="1" ht="32.4" customHeight="1" thickBot="1">
      <c r="A40" s="22">
        <f t="shared" si="1"/>
        <v>45771</v>
      </c>
      <c r="B40" s="23">
        <f t="shared" si="0"/>
        <v>45771</v>
      </c>
      <c r="C40" s="24"/>
      <c r="D40" s="25"/>
      <c r="E40" s="25"/>
      <c r="F40" s="25"/>
      <c r="G40" s="26" t="s">
        <v>7</v>
      </c>
      <c r="H40" s="26"/>
      <c r="I40" s="27"/>
      <c r="J40" s="45"/>
      <c r="K40" s="46"/>
      <c r="L40" s="46"/>
      <c r="M40" s="47"/>
    </row>
    <row r="41" spans="1:13" s="10" customFormat="1" ht="32.4" customHeight="1" thickBot="1">
      <c r="A41" s="22">
        <f t="shared" si="1"/>
        <v>45772</v>
      </c>
      <c r="B41" s="23">
        <f t="shared" si="0"/>
        <v>45772</v>
      </c>
      <c r="C41" s="24"/>
      <c r="D41" s="25"/>
      <c r="E41" s="25"/>
      <c r="F41" s="25"/>
      <c r="G41" s="26" t="s">
        <v>7</v>
      </c>
      <c r="H41" s="26"/>
      <c r="I41" s="27"/>
      <c r="J41" s="45"/>
      <c r="K41" s="46"/>
      <c r="L41" s="46"/>
      <c r="M41" s="47"/>
    </row>
    <row r="42" spans="1:13" s="10" customFormat="1" ht="32.4" customHeight="1" thickBot="1">
      <c r="A42" s="22">
        <f t="shared" si="1"/>
        <v>45773</v>
      </c>
      <c r="B42" s="23">
        <f t="shared" si="0"/>
        <v>45773</v>
      </c>
      <c r="C42" s="24"/>
      <c r="D42" s="25"/>
      <c r="E42" s="25"/>
      <c r="F42" s="25"/>
      <c r="G42" s="26" t="s">
        <v>7</v>
      </c>
      <c r="H42" s="26"/>
      <c r="I42" s="27"/>
      <c r="J42" s="45"/>
      <c r="K42" s="46"/>
      <c r="L42" s="46"/>
      <c r="M42" s="47"/>
    </row>
    <row r="43" spans="1:13" s="10" customFormat="1" ht="32.4" customHeight="1" thickBot="1">
      <c r="A43" s="22">
        <f t="shared" si="1"/>
        <v>45774</v>
      </c>
      <c r="B43" s="23">
        <f t="shared" si="0"/>
        <v>45774</v>
      </c>
      <c r="C43" s="24"/>
      <c r="D43" s="25"/>
      <c r="E43" s="25"/>
      <c r="F43" s="25"/>
      <c r="G43" s="26" t="s">
        <v>7</v>
      </c>
      <c r="H43" s="26"/>
      <c r="I43" s="27"/>
      <c r="J43" s="45"/>
      <c r="K43" s="46"/>
      <c r="L43" s="46"/>
      <c r="M43" s="47"/>
    </row>
    <row r="44" spans="1:13" s="10" customFormat="1" ht="32.4" customHeight="1" thickBot="1">
      <c r="A44" s="22">
        <f t="shared" si="1"/>
        <v>45775</v>
      </c>
      <c r="B44" s="23">
        <f t="shared" si="0"/>
        <v>45775</v>
      </c>
      <c r="C44" s="24"/>
      <c r="D44" s="25"/>
      <c r="E44" s="25"/>
      <c r="F44" s="25"/>
      <c r="G44" s="26" t="s">
        <v>7</v>
      </c>
      <c r="H44" s="26"/>
      <c r="I44" s="27"/>
      <c r="J44" s="45"/>
      <c r="K44" s="46"/>
      <c r="L44" s="46"/>
      <c r="M44" s="47"/>
    </row>
    <row r="45" spans="1:13" s="10" customFormat="1" ht="32.4" customHeight="1" thickBot="1">
      <c r="A45" s="22">
        <f t="shared" si="1"/>
        <v>45776</v>
      </c>
      <c r="B45" s="23">
        <f t="shared" si="0"/>
        <v>45776</v>
      </c>
      <c r="C45" s="24"/>
      <c r="D45" s="25"/>
      <c r="E45" s="25"/>
      <c r="F45" s="25"/>
      <c r="G45" s="26" t="s">
        <v>7</v>
      </c>
      <c r="H45" s="26"/>
      <c r="I45" s="27"/>
      <c r="J45" s="45"/>
      <c r="K45" s="46"/>
      <c r="L45" s="46"/>
      <c r="M45" s="47"/>
    </row>
    <row r="46" spans="1:13" s="10" customFormat="1" ht="32.4" customHeight="1" thickBot="1">
      <c r="A46" s="22">
        <f t="shared" si="1"/>
        <v>45777</v>
      </c>
      <c r="B46" s="23">
        <f t="shared" si="0"/>
        <v>45777</v>
      </c>
      <c r="C46" s="24"/>
      <c r="D46" s="25"/>
      <c r="E46" s="25"/>
      <c r="F46" s="25"/>
      <c r="G46" s="26" t="s">
        <v>7</v>
      </c>
      <c r="H46" s="26"/>
      <c r="I46" s="27"/>
      <c r="J46" s="45"/>
      <c r="K46" s="46"/>
      <c r="L46" s="46"/>
      <c r="M46" s="47"/>
    </row>
    <row r="47" spans="1:13" s="10" customFormat="1" ht="32.4" customHeight="1" thickBot="1">
      <c r="A47" s="22" t="str">
        <f t="shared" si="1"/>
        <v/>
      </c>
      <c r="B47" s="23" t="str">
        <f t="shared" si="0"/>
        <v/>
      </c>
      <c r="C47" s="24"/>
      <c r="D47" s="25"/>
      <c r="E47" s="25"/>
      <c r="F47" s="25"/>
      <c r="G47" s="26" t="s">
        <v>7</v>
      </c>
      <c r="H47" s="26"/>
      <c r="I47" s="27"/>
      <c r="J47" s="45"/>
      <c r="K47" s="46"/>
      <c r="L47" s="46"/>
      <c r="M47" s="47"/>
    </row>
    <row r="48" spans="1:13" ht="32.4" customHeight="1">
      <c r="J48" s="81"/>
      <c r="K48" s="81"/>
      <c r="L48" s="81"/>
    </row>
    <row r="49" spans="1:14" ht="32.4" customHeight="1">
      <c r="A49" s="80" t="s">
        <v>43</v>
      </c>
      <c r="B49" s="80"/>
      <c r="C49" s="80"/>
      <c r="D49" s="80"/>
      <c r="E49" s="80"/>
      <c r="F49" s="80"/>
      <c r="G49" s="80"/>
      <c r="H49" s="80"/>
      <c r="I49" s="80"/>
      <c r="J49" s="30"/>
      <c r="K49" s="48" t="s">
        <v>34</v>
      </c>
      <c r="L49" s="48"/>
      <c r="M49" s="48"/>
    </row>
    <row r="50" spans="1:14" ht="32.4" customHeight="1">
      <c r="A50" s="49"/>
      <c r="B50" s="49"/>
      <c r="C50" s="49"/>
      <c r="D50" s="49"/>
      <c r="E50" s="49"/>
      <c r="F50" s="49"/>
      <c r="G50" s="49"/>
      <c r="H50" s="49"/>
      <c r="I50" s="49"/>
      <c r="J50" s="6"/>
      <c r="K50" s="6"/>
    </row>
    <row r="51" spans="1:14" ht="32.4" customHeight="1">
      <c r="A51" s="34" t="s">
        <v>48</v>
      </c>
      <c r="B51" s="34"/>
      <c r="C51" s="34"/>
      <c r="D51" s="34"/>
      <c r="E51" s="34"/>
      <c r="F51" s="34"/>
      <c r="G51" s="34"/>
      <c r="H51" s="34"/>
      <c r="I51" s="34"/>
      <c r="J51" s="34"/>
      <c r="K51" s="34"/>
      <c r="L51" s="34"/>
      <c r="M51" s="34"/>
      <c r="N51" s="31"/>
    </row>
  </sheetData>
  <mergeCells count="55">
    <mergeCell ref="F16:H16"/>
    <mergeCell ref="A51:M51"/>
    <mergeCell ref="J13:L13"/>
    <mergeCell ref="K2:N2"/>
    <mergeCell ref="A5:H5"/>
    <mergeCell ref="A7:B7"/>
    <mergeCell ref="C7:I7"/>
    <mergeCell ref="A3:M3"/>
    <mergeCell ref="A6:B6"/>
    <mergeCell ref="C6:I6"/>
    <mergeCell ref="J20:M20"/>
    <mergeCell ref="A8:B8"/>
    <mergeCell ref="C8:I8"/>
    <mergeCell ref="J11:L11"/>
    <mergeCell ref="J12:L12"/>
    <mergeCell ref="A15:I15"/>
    <mergeCell ref="J15:M15"/>
    <mergeCell ref="J31:M31"/>
    <mergeCell ref="J16:M16"/>
    <mergeCell ref="J17:M17"/>
    <mergeCell ref="J18:M18"/>
    <mergeCell ref="J19:M19"/>
    <mergeCell ref="J26:M26"/>
    <mergeCell ref="J27:M27"/>
    <mergeCell ref="J28:M28"/>
    <mergeCell ref="J29:M29"/>
    <mergeCell ref="J30:M30"/>
    <mergeCell ref="J21:M21"/>
    <mergeCell ref="J22:M22"/>
    <mergeCell ref="J23:M23"/>
    <mergeCell ref="J24:M24"/>
    <mergeCell ref="J25:M25"/>
    <mergeCell ref="A9:B9"/>
    <mergeCell ref="C9:G9"/>
    <mergeCell ref="A4:H4"/>
    <mergeCell ref="A49:I49"/>
    <mergeCell ref="J45:M45"/>
    <mergeCell ref="J46:M46"/>
    <mergeCell ref="J47:M47"/>
    <mergeCell ref="J48:L48"/>
    <mergeCell ref="J44:M44"/>
    <mergeCell ref="J33:M33"/>
    <mergeCell ref="J34:M34"/>
    <mergeCell ref="J35:M35"/>
    <mergeCell ref="J36:M36"/>
    <mergeCell ref="J37:M37"/>
    <mergeCell ref="J38:M38"/>
    <mergeCell ref="J32:M32"/>
    <mergeCell ref="A50:I50"/>
    <mergeCell ref="K49:M49"/>
    <mergeCell ref="J39:M39"/>
    <mergeCell ref="J40:M40"/>
    <mergeCell ref="J41:M41"/>
    <mergeCell ref="J42:M42"/>
    <mergeCell ref="J43:M43"/>
  </mergeCells>
  <phoneticPr fontId="1"/>
  <conditionalFormatting sqref="A17:M47">
    <cfRule type="expression" dxfId="8" priority="1">
      <formula>WEEKDAY($A17)=7</formula>
    </cfRule>
    <cfRule type="expression" dxfId="7" priority="2">
      <formula>WEEKDAY($A17)=1</formula>
    </cfRule>
    <cfRule type="expression" dxfId="6" priority="3">
      <formula>COUNTIF(祝日一覧,$A18)=1</formula>
    </cfRule>
  </conditionalFormatting>
  <dataValidations count="2">
    <dataValidation type="list" allowBlank="1" showInputMessage="1" showErrorMessage="1" sqref="C17:E47" xr:uid="{64F72E86-0B96-41CD-B491-2C2C3C2B83D4}">
      <formula1>"○"</formula1>
    </dataValidation>
    <dataValidation type="list" allowBlank="1" showInputMessage="1" showErrorMessage="1" sqref="C6:I6" xr:uid="{F7365CCE-E06A-4926-999F-B02C357C4ABD}">
      <formula1>"学生研究生,学生実習生,夏期休暇実習生"</formula1>
    </dataValidation>
  </dataValidations>
  <printOptions horizontalCentered="1"/>
  <pageMargins left="0.25" right="0.25" top="0.75" bottom="0.75" header="0.3" footer="0.3"/>
  <pageSetup paperSize="9" scale="4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5CA0E-538A-4AC9-A4FD-6D2CA301D44B}">
  <sheetPr>
    <tabColor theme="5" tint="0.79998168889431442"/>
    <pageSetUpPr fitToPage="1"/>
  </sheetPr>
  <dimension ref="A1:P53"/>
  <sheetViews>
    <sheetView showGridLines="0" topLeftCell="A16" zoomScale="55" zoomScaleNormal="55" zoomScaleSheetLayoutView="55" zoomScalePageLayoutView="55" workbookViewId="0">
      <selection activeCell="A19" sqref="A19"/>
    </sheetView>
  </sheetViews>
  <sheetFormatPr defaultRowHeight="32.4" customHeight="1"/>
  <cols>
    <col min="1" max="1" width="12.77734375" style="4" customWidth="1"/>
    <col min="2" max="2" width="10.21875" style="2" customWidth="1"/>
    <col min="3" max="3" width="9.33203125" style="2" customWidth="1"/>
    <col min="4" max="6" width="10.33203125" style="4" customWidth="1"/>
    <col min="7" max="7" width="11.44140625" style="4" customWidth="1"/>
    <col min="8" max="8" width="4.6640625" style="4" customWidth="1"/>
    <col min="9" max="9" width="11.6640625" style="4" customWidth="1"/>
    <col min="10" max="10" width="44.109375" style="2" customWidth="1"/>
    <col min="11" max="12" width="10.6640625" style="2" customWidth="1"/>
    <col min="13" max="13" width="6.6640625" style="2" customWidth="1"/>
    <col min="14" max="14" width="11.21875" style="2" customWidth="1"/>
    <col min="15" max="15" width="8.88671875" style="2"/>
    <col min="16" max="16" width="6.44140625" style="2" customWidth="1"/>
    <col min="17" max="16384" width="8.88671875" style="2"/>
  </cols>
  <sheetData>
    <row r="1" spans="1:15" ht="16.2" customHeight="1">
      <c r="J1" s="4"/>
    </row>
    <row r="2" spans="1:15" ht="32.4" customHeight="1">
      <c r="A2" s="1"/>
      <c r="B2" s="1"/>
      <c r="C2" s="1"/>
      <c r="D2" s="1"/>
      <c r="E2" s="1"/>
      <c r="F2" s="1"/>
      <c r="G2" s="1"/>
      <c r="H2" s="1"/>
      <c r="I2" s="1"/>
      <c r="J2" s="1"/>
      <c r="L2" s="35"/>
      <c r="M2" s="35"/>
      <c r="N2" s="35"/>
      <c r="O2" s="35"/>
    </row>
    <row r="3" spans="1:15" ht="32.4" customHeight="1">
      <c r="A3" s="44" t="s">
        <v>37</v>
      </c>
      <c r="B3" s="44"/>
      <c r="C3" s="44"/>
      <c r="D3" s="44"/>
      <c r="E3" s="44"/>
      <c r="F3" s="44"/>
      <c r="G3" s="44"/>
      <c r="H3" s="44"/>
      <c r="I3" s="44"/>
      <c r="J3" s="44"/>
      <c r="K3" s="44"/>
      <c r="L3" s="44"/>
      <c r="M3" s="44"/>
      <c r="N3" s="44"/>
    </row>
    <row r="4" spans="1:15" ht="32.4" customHeight="1">
      <c r="A4" s="42"/>
      <c r="B4" s="43"/>
      <c r="C4" s="43"/>
      <c r="D4" s="43"/>
      <c r="E4" s="43"/>
      <c r="F4" s="43"/>
      <c r="G4" s="43"/>
      <c r="H4" s="43"/>
      <c r="I4" s="3"/>
      <c r="K4" s="16">
        <v>2025</v>
      </c>
      <c r="L4" s="17" t="s">
        <v>9</v>
      </c>
      <c r="M4" s="18">
        <v>4</v>
      </c>
      <c r="N4" s="17" t="s">
        <v>14</v>
      </c>
    </row>
    <row r="5" spans="1:15" ht="32.4" customHeight="1" thickBot="1">
      <c r="A5" s="73" t="s">
        <v>42</v>
      </c>
      <c r="B5" s="73"/>
      <c r="C5" s="73"/>
      <c r="D5" s="73"/>
      <c r="E5" s="73"/>
      <c r="F5" s="73"/>
      <c r="G5" s="73"/>
      <c r="H5" s="73"/>
      <c r="I5" s="73"/>
      <c r="J5" s="73"/>
    </row>
    <row r="6" spans="1:15" s="10" customFormat="1" ht="32.4" customHeight="1">
      <c r="A6" s="75" t="s">
        <v>36</v>
      </c>
      <c r="B6" s="76"/>
      <c r="C6" s="77" t="s">
        <v>38</v>
      </c>
      <c r="D6" s="77"/>
      <c r="E6" s="77"/>
      <c r="F6" s="77"/>
      <c r="G6" s="77"/>
      <c r="H6" s="77"/>
      <c r="I6" s="77"/>
      <c r="J6" s="78"/>
    </row>
    <row r="7" spans="1:15" ht="32.4" customHeight="1">
      <c r="A7" s="50" t="s">
        <v>1</v>
      </c>
      <c r="B7" s="51"/>
      <c r="C7" s="52"/>
      <c r="D7" s="53"/>
      <c r="E7" s="53"/>
      <c r="F7" s="53"/>
      <c r="G7" s="53"/>
      <c r="H7" s="53"/>
      <c r="I7" s="53"/>
      <c r="J7" s="54"/>
    </row>
    <row r="8" spans="1:15" ht="32.4" customHeight="1">
      <c r="A8" s="50" t="s">
        <v>2</v>
      </c>
      <c r="B8" s="51"/>
      <c r="C8" s="52"/>
      <c r="D8" s="53"/>
      <c r="E8" s="53"/>
      <c r="F8" s="53"/>
      <c r="G8" s="53"/>
      <c r="H8" s="53"/>
      <c r="I8" s="53"/>
      <c r="J8" s="54"/>
    </row>
    <row r="9" spans="1:15" ht="32.4" customHeight="1" thickBot="1">
      <c r="A9" s="36" t="s">
        <v>35</v>
      </c>
      <c r="B9" s="37"/>
      <c r="C9" s="38"/>
      <c r="D9" s="38"/>
      <c r="E9" s="38"/>
      <c r="F9" s="38"/>
      <c r="G9" s="39"/>
      <c r="H9" s="12" t="s">
        <v>7</v>
      </c>
      <c r="I9" s="40"/>
      <c r="J9" s="41"/>
    </row>
    <row r="10" spans="1:15" ht="12.6" customHeight="1" thickBot="1">
      <c r="A10" s="1"/>
      <c r="B10" s="1"/>
      <c r="C10" s="5"/>
      <c r="D10" s="2"/>
      <c r="E10" s="2"/>
      <c r="F10" s="2"/>
      <c r="G10" s="2"/>
      <c r="H10" s="2"/>
      <c r="I10" s="2"/>
    </row>
    <row r="11" spans="1:15" ht="32.4" customHeight="1">
      <c r="K11" s="55" t="s">
        <v>0</v>
      </c>
      <c r="L11" s="56"/>
      <c r="M11" s="56"/>
      <c r="N11" s="14">
        <f>COUNTIF($C$19:$C$49,"○")</f>
        <v>0</v>
      </c>
    </row>
    <row r="12" spans="1:15" ht="32.4" customHeight="1">
      <c r="K12" s="57" t="s">
        <v>32</v>
      </c>
      <c r="L12" s="58"/>
      <c r="M12" s="59"/>
      <c r="N12" s="19">
        <f>COUNTIF($D$19:$D$49,"○")</f>
        <v>0</v>
      </c>
    </row>
    <row r="13" spans="1:15" ht="32.4" customHeight="1" thickBot="1">
      <c r="K13" s="60" t="s">
        <v>31</v>
      </c>
      <c r="L13" s="61"/>
      <c r="M13" s="61"/>
      <c r="N13" s="15">
        <f>COUNTIF($E$19:$E$49,"○")</f>
        <v>0</v>
      </c>
    </row>
    <row r="14" spans="1:15" ht="32.4" customHeight="1" thickBot="1">
      <c r="K14" s="82" t="s">
        <v>46</v>
      </c>
      <c r="L14" s="83"/>
      <c r="M14" s="84"/>
      <c r="N14" s="15">
        <f>COUNTIF($F$19:$F$49,"○")</f>
        <v>0</v>
      </c>
    </row>
    <row r="15" spans="1:15" ht="63" customHeight="1" thickBot="1">
      <c r="K15" s="60" t="s">
        <v>12</v>
      </c>
      <c r="L15" s="61"/>
      <c r="M15" s="61"/>
      <c r="N15" s="9"/>
    </row>
    <row r="16" spans="1:15" ht="32.4" customHeight="1" thickBot="1"/>
    <row r="17" spans="1:16" ht="32.4" customHeight="1" thickBot="1">
      <c r="A17" s="62" t="s">
        <v>6</v>
      </c>
      <c r="B17" s="62"/>
      <c r="C17" s="62"/>
      <c r="D17" s="62"/>
      <c r="E17" s="62"/>
      <c r="F17" s="62"/>
      <c r="G17" s="62"/>
      <c r="H17" s="63"/>
      <c r="I17" s="63"/>
      <c r="J17" s="63"/>
      <c r="K17" s="64" t="s">
        <v>11</v>
      </c>
      <c r="L17" s="65"/>
      <c r="M17" s="65"/>
      <c r="N17" s="66"/>
    </row>
    <row r="18" spans="1:16" ht="67.2" customHeight="1" thickBot="1">
      <c r="A18" s="20" t="s">
        <v>5</v>
      </c>
      <c r="B18" s="20" t="s">
        <v>4</v>
      </c>
      <c r="C18" s="20" t="s">
        <v>3</v>
      </c>
      <c r="D18" s="21" t="s">
        <v>10</v>
      </c>
      <c r="E18" s="21" t="s">
        <v>13</v>
      </c>
      <c r="F18" s="21" t="s">
        <v>45</v>
      </c>
      <c r="G18" s="67" t="s">
        <v>8</v>
      </c>
      <c r="H18" s="68"/>
      <c r="I18" s="69"/>
      <c r="J18" s="21" t="s">
        <v>40</v>
      </c>
      <c r="K18" s="70" t="s">
        <v>33</v>
      </c>
      <c r="L18" s="71"/>
      <c r="M18" s="71"/>
      <c r="N18" s="72"/>
    </row>
    <row r="19" spans="1:16" ht="32.4" customHeight="1" thickBot="1">
      <c r="A19" s="22">
        <f>DATE(K4,M4,1)</f>
        <v>45748</v>
      </c>
      <c r="B19" s="23">
        <f>+A19</f>
        <v>45748</v>
      </c>
      <c r="C19" s="24"/>
      <c r="D19" s="25"/>
      <c r="E19" s="25"/>
      <c r="F19" s="25"/>
      <c r="G19" s="25"/>
      <c r="H19" s="26" t="s">
        <v>7</v>
      </c>
      <c r="I19" s="26"/>
      <c r="J19" s="27"/>
      <c r="K19" s="45"/>
      <c r="L19" s="46"/>
      <c r="M19" s="46"/>
      <c r="N19" s="47"/>
    </row>
    <row r="20" spans="1:16" ht="32.4" customHeight="1" thickBot="1">
      <c r="A20" s="22">
        <f>IF(A19="","",IF(DAY(A19+1)=1,"",A19+1))</f>
        <v>45749</v>
      </c>
      <c r="B20" s="23">
        <f t="shared" ref="B20:B49" si="0">+A20</f>
        <v>45749</v>
      </c>
      <c r="C20" s="24"/>
      <c r="D20" s="25"/>
      <c r="E20" s="25"/>
      <c r="F20" s="25"/>
      <c r="G20" s="25"/>
      <c r="H20" s="26" t="s">
        <v>7</v>
      </c>
      <c r="I20" s="26"/>
      <c r="J20" s="27"/>
      <c r="K20" s="45"/>
      <c r="L20" s="46"/>
      <c r="M20" s="46"/>
      <c r="N20" s="47"/>
    </row>
    <row r="21" spans="1:16" ht="32.4" customHeight="1" thickBot="1">
      <c r="A21" s="22">
        <f>IF(A20="","",IF(DAY(A20+1)=1,"",A20+1))</f>
        <v>45750</v>
      </c>
      <c r="B21" s="23">
        <f t="shared" si="0"/>
        <v>45750</v>
      </c>
      <c r="C21" s="24"/>
      <c r="D21" s="25"/>
      <c r="E21" s="25"/>
      <c r="F21" s="25"/>
      <c r="G21" s="25"/>
      <c r="H21" s="26" t="s">
        <v>7</v>
      </c>
      <c r="I21" s="26"/>
      <c r="J21" s="27"/>
      <c r="K21" s="45"/>
      <c r="L21" s="46"/>
      <c r="M21" s="46"/>
      <c r="N21" s="47"/>
      <c r="P21" s="5"/>
    </row>
    <row r="22" spans="1:16" ht="32.4" customHeight="1" thickBot="1">
      <c r="A22" s="22">
        <f t="shared" ref="A22:A49" si="1">IF(A21="","",IF(DAY(A21+1)=1,"",A21+1))</f>
        <v>45751</v>
      </c>
      <c r="B22" s="23">
        <f t="shared" si="0"/>
        <v>45751</v>
      </c>
      <c r="C22" s="24"/>
      <c r="D22" s="25"/>
      <c r="E22" s="25"/>
      <c r="F22" s="25"/>
      <c r="G22" s="25"/>
      <c r="H22" s="26" t="s">
        <v>7</v>
      </c>
      <c r="I22" s="26"/>
      <c r="J22" s="27"/>
      <c r="K22" s="45"/>
      <c r="L22" s="46"/>
      <c r="M22" s="46"/>
      <c r="N22" s="47"/>
      <c r="P22" s="5"/>
    </row>
    <row r="23" spans="1:16" ht="32.4" customHeight="1" thickBot="1">
      <c r="A23" s="22">
        <f t="shared" si="1"/>
        <v>45752</v>
      </c>
      <c r="B23" s="23">
        <f t="shared" si="0"/>
        <v>45752</v>
      </c>
      <c r="C23" s="24"/>
      <c r="D23" s="25"/>
      <c r="E23" s="25"/>
      <c r="F23" s="25"/>
      <c r="G23" s="25"/>
      <c r="H23" s="26" t="s">
        <v>7</v>
      </c>
      <c r="I23" s="26"/>
      <c r="J23" s="27"/>
      <c r="K23" s="45"/>
      <c r="L23" s="46"/>
      <c r="M23" s="46"/>
      <c r="N23" s="47"/>
      <c r="P23" s="5"/>
    </row>
    <row r="24" spans="1:16" ht="32.4" customHeight="1" thickBot="1">
      <c r="A24" s="22">
        <f t="shared" si="1"/>
        <v>45753</v>
      </c>
      <c r="B24" s="23">
        <f t="shared" si="0"/>
        <v>45753</v>
      </c>
      <c r="C24" s="24"/>
      <c r="D24" s="25"/>
      <c r="E24" s="25"/>
      <c r="F24" s="25"/>
      <c r="G24" s="25"/>
      <c r="H24" s="26" t="s">
        <v>7</v>
      </c>
      <c r="I24" s="26"/>
      <c r="J24" s="27"/>
      <c r="K24" s="45"/>
      <c r="L24" s="46"/>
      <c r="M24" s="46"/>
      <c r="N24" s="47"/>
      <c r="P24" s="5"/>
    </row>
    <row r="25" spans="1:16" ht="32.4" customHeight="1" thickBot="1">
      <c r="A25" s="22">
        <f t="shared" si="1"/>
        <v>45754</v>
      </c>
      <c r="B25" s="23">
        <f t="shared" si="0"/>
        <v>45754</v>
      </c>
      <c r="C25" s="24"/>
      <c r="D25" s="25"/>
      <c r="E25" s="25"/>
      <c r="F25" s="25"/>
      <c r="G25" s="25"/>
      <c r="H25" s="26" t="s">
        <v>7</v>
      </c>
      <c r="I25" s="26"/>
      <c r="J25" s="27"/>
      <c r="K25" s="45"/>
      <c r="L25" s="46"/>
      <c r="M25" s="46"/>
      <c r="N25" s="47"/>
      <c r="P25" s="5"/>
    </row>
    <row r="26" spans="1:16" ht="32.4" customHeight="1" thickBot="1">
      <c r="A26" s="22">
        <f t="shared" si="1"/>
        <v>45755</v>
      </c>
      <c r="B26" s="23">
        <f t="shared" si="0"/>
        <v>45755</v>
      </c>
      <c r="C26" s="24"/>
      <c r="D26" s="25"/>
      <c r="E26" s="25"/>
      <c r="F26" s="25"/>
      <c r="G26" s="25"/>
      <c r="H26" s="26" t="s">
        <v>7</v>
      </c>
      <c r="I26" s="26"/>
      <c r="J26" s="27"/>
      <c r="K26" s="45"/>
      <c r="L26" s="46"/>
      <c r="M26" s="46"/>
      <c r="N26" s="47"/>
      <c r="P26" s="5"/>
    </row>
    <row r="27" spans="1:16" ht="32.4" customHeight="1" thickBot="1">
      <c r="A27" s="22">
        <f t="shared" si="1"/>
        <v>45756</v>
      </c>
      <c r="B27" s="23">
        <f t="shared" si="0"/>
        <v>45756</v>
      </c>
      <c r="C27" s="24"/>
      <c r="D27" s="25"/>
      <c r="E27" s="25"/>
      <c r="F27" s="25"/>
      <c r="G27" s="25"/>
      <c r="H27" s="26" t="s">
        <v>7</v>
      </c>
      <c r="I27" s="26"/>
      <c r="J27" s="27"/>
      <c r="K27" s="45"/>
      <c r="L27" s="46"/>
      <c r="M27" s="46"/>
      <c r="N27" s="47"/>
      <c r="P27" s="5"/>
    </row>
    <row r="28" spans="1:16" ht="32.4" customHeight="1" thickBot="1">
      <c r="A28" s="22">
        <f t="shared" si="1"/>
        <v>45757</v>
      </c>
      <c r="B28" s="23">
        <f t="shared" si="0"/>
        <v>45757</v>
      </c>
      <c r="C28" s="24"/>
      <c r="D28" s="25"/>
      <c r="E28" s="25"/>
      <c r="F28" s="25"/>
      <c r="G28" s="25"/>
      <c r="H28" s="26" t="s">
        <v>7</v>
      </c>
      <c r="I28" s="26"/>
      <c r="J28" s="27"/>
      <c r="K28" s="45"/>
      <c r="L28" s="46"/>
      <c r="M28" s="46"/>
      <c r="N28" s="47"/>
      <c r="P28" s="5"/>
    </row>
    <row r="29" spans="1:16" ht="32.4" customHeight="1" thickBot="1">
      <c r="A29" s="22">
        <f t="shared" si="1"/>
        <v>45758</v>
      </c>
      <c r="B29" s="23">
        <f t="shared" si="0"/>
        <v>45758</v>
      </c>
      <c r="C29" s="24"/>
      <c r="D29" s="25"/>
      <c r="E29" s="25"/>
      <c r="F29" s="25"/>
      <c r="G29" s="25"/>
      <c r="H29" s="26" t="s">
        <v>7</v>
      </c>
      <c r="I29" s="26"/>
      <c r="J29" s="27"/>
      <c r="K29" s="45"/>
      <c r="L29" s="46"/>
      <c r="M29" s="46"/>
      <c r="N29" s="47"/>
      <c r="P29" s="5"/>
    </row>
    <row r="30" spans="1:16" ht="32.4" customHeight="1" thickBot="1">
      <c r="A30" s="22">
        <f t="shared" si="1"/>
        <v>45759</v>
      </c>
      <c r="B30" s="23">
        <f t="shared" si="0"/>
        <v>45759</v>
      </c>
      <c r="C30" s="24"/>
      <c r="D30" s="25"/>
      <c r="E30" s="25"/>
      <c r="F30" s="25"/>
      <c r="G30" s="25"/>
      <c r="H30" s="26" t="s">
        <v>7</v>
      </c>
      <c r="I30" s="26"/>
      <c r="J30" s="27"/>
      <c r="K30" s="45"/>
      <c r="L30" s="46"/>
      <c r="M30" s="46"/>
      <c r="N30" s="47"/>
      <c r="P30" s="5"/>
    </row>
    <row r="31" spans="1:16" ht="32.4" customHeight="1" thickBot="1">
      <c r="A31" s="22">
        <f t="shared" si="1"/>
        <v>45760</v>
      </c>
      <c r="B31" s="23">
        <f t="shared" si="0"/>
        <v>45760</v>
      </c>
      <c r="C31" s="24"/>
      <c r="D31" s="25"/>
      <c r="E31" s="25"/>
      <c r="F31" s="25"/>
      <c r="G31" s="28"/>
      <c r="H31" s="26" t="s">
        <v>7</v>
      </c>
      <c r="I31" s="26"/>
      <c r="J31" s="27"/>
      <c r="K31" s="45"/>
      <c r="L31" s="46"/>
      <c r="M31" s="46"/>
      <c r="N31" s="47"/>
      <c r="P31" s="5"/>
    </row>
    <row r="32" spans="1:16" ht="32.4" customHeight="1" thickBot="1">
      <c r="A32" s="22">
        <f t="shared" si="1"/>
        <v>45761</v>
      </c>
      <c r="B32" s="23">
        <f t="shared" si="0"/>
        <v>45761</v>
      </c>
      <c r="C32" s="24"/>
      <c r="D32" s="25"/>
      <c r="E32" s="25"/>
      <c r="F32" s="25"/>
      <c r="G32" s="25"/>
      <c r="H32" s="26" t="s">
        <v>7</v>
      </c>
      <c r="I32" s="26"/>
      <c r="J32" s="27"/>
      <c r="K32" s="45"/>
      <c r="L32" s="46"/>
      <c r="M32" s="46"/>
      <c r="N32" s="47"/>
      <c r="P32" s="5"/>
    </row>
    <row r="33" spans="1:14" ht="32.4" customHeight="1" thickBot="1">
      <c r="A33" s="22">
        <f t="shared" si="1"/>
        <v>45762</v>
      </c>
      <c r="B33" s="23">
        <f t="shared" si="0"/>
        <v>45762</v>
      </c>
      <c r="C33" s="24"/>
      <c r="D33" s="25"/>
      <c r="E33" s="25"/>
      <c r="F33" s="25"/>
      <c r="G33" s="25"/>
      <c r="H33" s="26" t="s">
        <v>7</v>
      </c>
      <c r="I33" s="26"/>
      <c r="J33" s="27"/>
      <c r="K33" s="45"/>
      <c r="L33" s="46"/>
      <c r="M33" s="46"/>
      <c r="N33" s="47"/>
    </row>
    <row r="34" spans="1:14" ht="32.4" customHeight="1" thickBot="1">
      <c r="A34" s="22">
        <f t="shared" si="1"/>
        <v>45763</v>
      </c>
      <c r="B34" s="23">
        <f t="shared" si="0"/>
        <v>45763</v>
      </c>
      <c r="C34" s="24"/>
      <c r="D34" s="25"/>
      <c r="E34" s="25"/>
      <c r="F34" s="25"/>
      <c r="G34" s="25"/>
      <c r="H34" s="26" t="s">
        <v>7</v>
      </c>
      <c r="I34" s="26"/>
      <c r="J34" s="27"/>
      <c r="K34" s="45"/>
      <c r="L34" s="46"/>
      <c r="M34" s="46"/>
      <c r="N34" s="47"/>
    </row>
    <row r="35" spans="1:14" ht="32.4" customHeight="1" thickBot="1">
      <c r="A35" s="22">
        <f t="shared" si="1"/>
        <v>45764</v>
      </c>
      <c r="B35" s="23">
        <f t="shared" si="0"/>
        <v>45764</v>
      </c>
      <c r="C35" s="24"/>
      <c r="D35" s="25"/>
      <c r="E35" s="25"/>
      <c r="F35" s="25"/>
      <c r="G35" s="25"/>
      <c r="H35" s="26" t="s">
        <v>7</v>
      </c>
      <c r="I35" s="26"/>
      <c r="J35" s="27"/>
      <c r="K35" s="45"/>
      <c r="L35" s="46"/>
      <c r="M35" s="46"/>
      <c r="N35" s="47"/>
    </row>
    <row r="36" spans="1:14" ht="32.4" customHeight="1" thickBot="1">
      <c r="A36" s="22">
        <f t="shared" si="1"/>
        <v>45765</v>
      </c>
      <c r="B36" s="23">
        <f t="shared" si="0"/>
        <v>45765</v>
      </c>
      <c r="C36" s="24"/>
      <c r="D36" s="25"/>
      <c r="E36" s="25"/>
      <c r="F36" s="25"/>
      <c r="G36" s="25"/>
      <c r="H36" s="26" t="s">
        <v>7</v>
      </c>
      <c r="I36" s="26"/>
      <c r="J36" s="27"/>
      <c r="K36" s="45"/>
      <c r="L36" s="46"/>
      <c r="M36" s="46"/>
      <c r="N36" s="47"/>
    </row>
    <row r="37" spans="1:14" ht="32.4" customHeight="1" thickBot="1">
      <c r="A37" s="22">
        <f t="shared" si="1"/>
        <v>45766</v>
      </c>
      <c r="B37" s="23">
        <f t="shared" si="0"/>
        <v>45766</v>
      </c>
      <c r="C37" s="24"/>
      <c r="D37" s="25"/>
      <c r="E37" s="25"/>
      <c r="F37" s="25"/>
      <c r="G37" s="25"/>
      <c r="H37" s="26" t="s">
        <v>7</v>
      </c>
      <c r="I37" s="26"/>
      <c r="J37" s="27"/>
      <c r="K37" s="45"/>
      <c r="L37" s="46"/>
      <c r="M37" s="46"/>
      <c r="N37" s="47"/>
    </row>
    <row r="38" spans="1:14" ht="32.4" customHeight="1" thickBot="1">
      <c r="A38" s="22">
        <f t="shared" si="1"/>
        <v>45767</v>
      </c>
      <c r="B38" s="23">
        <f t="shared" si="0"/>
        <v>45767</v>
      </c>
      <c r="C38" s="24"/>
      <c r="D38" s="25"/>
      <c r="E38" s="25"/>
      <c r="F38" s="25"/>
      <c r="G38" s="25"/>
      <c r="H38" s="26" t="s">
        <v>7</v>
      </c>
      <c r="I38" s="26"/>
      <c r="J38" s="27"/>
      <c r="K38" s="45"/>
      <c r="L38" s="46"/>
      <c r="M38" s="46"/>
      <c r="N38" s="47"/>
    </row>
    <row r="39" spans="1:14" ht="32.4" customHeight="1" thickBot="1">
      <c r="A39" s="22">
        <f t="shared" si="1"/>
        <v>45768</v>
      </c>
      <c r="B39" s="23">
        <f t="shared" si="0"/>
        <v>45768</v>
      </c>
      <c r="C39" s="24"/>
      <c r="D39" s="25"/>
      <c r="E39" s="25"/>
      <c r="F39" s="25"/>
      <c r="G39" s="25"/>
      <c r="H39" s="26" t="s">
        <v>7</v>
      </c>
      <c r="I39" s="26"/>
      <c r="J39" s="27"/>
      <c r="K39" s="45"/>
      <c r="L39" s="46"/>
      <c r="M39" s="46"/>
      <c r="N39" s="47"/>
    </row>
    <row r="40" spans="1:14" ht="32.4" customHeight="1" thickBot="1">
      <c r="A40" s="22">
        <f t="shared" si="1"/>
        <v>45769</v>
      </c>
      <c r="B40" s="23">
        <f t="shared" si="0"/>
        <v>45769</v>
      </c>
      <c r="C40" s="24"/>
      <c r="D40" s="25"/>
      <c r="E40" s="25"/>
      <c r="F40" s="25"/>
      <c r="G40" s="25"/>
      <c r="H40" s="26" t="s">
        <v>7</v>
      </c>
      <c r="I40" s="26"/>
      <c r="J40" s="27"/>
      <c r="K40" s="45"/>
      <c r="L40" s="46"/>
      <c r="M40" s="46"/>
      <c r="N40" s="47"/>
    </row>
    <row r="41" spans="1:14" ht="32.4" customHeight="1" thickBot="1">
      <c r="A41" s="22">
        <f t="shared" si="1"/>
        <v>45770</v>
      </c>
      <c r="B41" s="23">
        <f t="shared" si="0"/>
        <v>45770</v>
      </c>
      <c r="C41" s="24"/>
      <c r="D41" s="25"/>
      <c r="E41" s="25"/>
      <c r="F41" s="25"/>
      <c r="G41" s="25"/>
      <c r="H41" s="26" t="s">
        <v>7</v>
      </c>
      <c r="I41" s="26"/>
      <c r="J41" s="27"/>
      <c r="K41" s="45"/>
      <c r="L41" s="46"/>
      <c r="M41" s="46"/>
      <c r="N41" s="47"/>
    </row>
    <row r="42" spans="1:14" ht="32.4" customHeight="1" thickBot="1">
      <c r="A42" s="22">
        <f t="shared" si="1"/>
        <v>45771</v>
      </c>
      <c r="B42" s="23">
        <f t="shared" si="0"/>
        <v>45771</v>
      </c>
      <c r="C42" s="24"/>
      <c r="D42" s="25"/>
      <c r="E42" s="25"/>
      <c r="F42" s="25"/>
      <c r="G42" s="25"/>
      <c r="H42" s="26" t="s">
        <v>7</v>
      </c>
      <c r="I42" s="26"/>
      <c r="J42" s="27"/>
      <c r="K42" s="45"/>
      <c r="L42" s="46"/>
      <c r="M42" s="46"/>
      <c r="N42" s="47"/>
    </row>
    <row r="43" spans="1:14" ht="32.4" customHeight="1" thickBot="1">
      <c r="A43" s="22">
        <f t="shared" si="1"/>
        <v>45772</v>
      </c>
      <c r="B43" s="23">
        <f t="shared" si="0"/>
        <v>45772</v>
      </c>
      <c r="C43" s="24"/>
      <c r="D43" s="25"/>
      <c r="E43" s="25"/>
      <c r="F43" s="25"/>
      <c r="G43" s="25"/>
      <c r="H43" s="26" t="s">
        <v>7</v>
      </c>
      <c r="I43" s="26"/>
      <c r="J43" s="27"/>
      <c r="K43" s="45"/>
      <c r="L43" s="46"/>
      <c r="M43" s="46"/>
      <c r="N43" s="47"/>
    </row>
    <row r="44" spans="1:14" ht="32.4" customHeight="1" thickBot="1">
      <c r="A44" s="22">
        <f t="shared" si="1"/>
        <v>45773</v>
      </c>
      <c r="B44" s="23">
        <f t="shared" si="0"/>
        <v>45773</v>
      </c>
      <c r="C44" s="24"/>
      <c r="D44" s="25"/>
      <c r="E44" s="25"/>
      <c r="F44" s="25"/>
      <c r="G44" s="25"/>
      <c r="H44" s="26" t="s">
        <v>7</v>
      </c>
      <c r="I44" s="26"/>
      <c r="J44" s="27"/>
      <c r="K44" s="45"/>
      <c r="L44" s="46"/>
      <c r="M44" s="46"/>
      <c r="N44" s="47"/>
    </row>
    <row r="45" spans="1:14" ht="32.4" customHeight="1" thickBot="1">
      <c r="A45" s="22">
        <f t="shared" si="1"/>
        <v>45774</v>
      </c>
      <c r="B45" s="23">
        <f t="shared" si="0"/>
        <v>45774</v>
      </c>
      <c r="C45" s="24"/>
      <c r="D45" s="25"/>
      <c r="E45" s="25"/>
      <c r="F45" s="25"/>
      <c r="G45" s="25"/>
      <c r="H45" s="26" t="s">
        <v>7</v>
      </c>
      <c r="I45" s="26"/>
      <c r="J45" s="27"/>
      <c r="K45" s="45"/>
      <c r="L45" s="46"/>
      <c r="M45" s="46"/>
      <c r="N45" s="47"/>
    </row>
    <row r="46" spans="1:14" ht="32.4" customHeight="1" thickBot="1">
      <c r="A46" s="22">
        <f t="shared" si="1"/>
        <v>45775</v>
      </c>
      <c r="B46" s="23">
        <f t="shared" si="0"/>
        <v>45775</v>
      </c>
      <c r="C46" s="24"/>
      <c r="D46" s="25"/>
      <c r="E46" s="25"/>
      <c r="F46" s="25"/>
      <c r="G46" s="25"/>
      <c r="H46" s="26" t="s">
        <v>7</v>
      </c>
      <c r="I46" s="26"/>
      <c r="J46" s="27"/>
      <c r="K46" s="45"/>
      <c r="L46" s="46"/>
      <c r="M46" s="46"/>
      <c r="N46" s="47"/>
    </row>
    <row r="47" spans="1:14" ht="32.4" customHeight="1" thickBot="1">
      <c r="A47" s="22">
        <f t="shared" si="1"/>
        <v>45776</v>
      </c>
      <c r="B47" s="23">
        <f t="shared" si="0"/>
        <v>45776</v>
      </c>
      <c r="C47" s="24"/>
      <c r="D47" s="25"/>
      <c r="E47" s="25"/>
      <c r="F47" s="25"/>
      <c r="G47" s="25"/>
      <c r="H47" s="26" t="s">
        <v>7</v>
      </c>
      <c r="I47" s="26"/>
      <c r="J47" s="27"/>
      <c r="K47" s="45"/>
      <c r="L47" s="46"/>
      <c r="M47" s="46"/>
      <c r="N47" s="47"/>
    </row>
    <row r="48" spans="1:14" ht="32.4" customHeight="1" thickBot="1">
      <c r="A48" s="22">
        <f t="shared" si="1"/>
        <v>45777</v>
      </c>
      <c r="B48" s="23">
        <f t="shared" si="0"/>
        <v>45777</v>
      </c>
      <c r="C48" s="24"/>
      <c r="D48" s="25"/>
      <c r="E48" s="25"/>
      <c r="F48" s="25"/>
      <c r="G48" s="25"/>
      <c r="H48" s="26" t="s">
        <v>7</v>
      </c>
      <c r="I48" s="26"/>
      <c r="J48" s="27"/>
      <c r="K48" s="45"/>
      <c r="L48" s="46"/>
      <c r="M48" s="46"/>
      <c r="N48" s="47"/>
    </row>
    <row r="49" spans="1:14" ht="32.4" customHeight="1" thickBot="1">
      <c r="A49" s="22" t="str">
        <f t="shared" si="1"/>
        <v/>
      </c>
      <c r="B49" s="23" t="str">
        <f t="shared" si="0"/>
        <v/>
      </c>
      <c r="C49" s="24"/>
      <c r="D49" s="25"/>
      <c r="E49" s="25"/>
      <c r="F49" s="25"/>
      <c r="G49" s="25"/>
      <c r="H49" s="26" t="s">
        <v>7</v>
      </c>
      <c r="I49" s="26"/>
      <c r="J49" s="27"/>
      <c r="K49" s="45"/>
      <c r="L49" s="46"/>
      <c r="M49" s="46"/>
      <c r="N49" s="47"/>
    </row>
    <row r="50" spans="1:14" ht="32.4" customHeight="1">
      <c r="A50" s="29"/>
      <c r="B50" s="30"/>
      <c r="C50" s="30"/>
      <c r="D50" s="29"/>
      <c r="E50" s="29"/>
      <c r="F50" s="29"/>
      <c r="G50" s="29"/>
      <c r="H50" s="29"/>
      <c r="I50" s="29"/>
      <c r="J50" s="30"/>
      <c r="K50" s="48"/>
      <c r="L50" s="48"/>
      <c r="M50" s="48"/>
      <c r="N50" s="30"/>
    </row>
    <row r="51" spans="1:14" ht="32.4" customHeight="1">
      <c r="A51" s="32" t="s">
        <v>50</v>
      </c>
      <c r="B51" s="30"/>
      <c r="C51" s="30"/>
      <c r="D51" s="30"/>
      <c r="E51" s="30"/>
      <c r="F51" s="30"/>
      <c r="G51" s="30"/>
      <c r="H51" s="29"/>
      <c r="I51" s="30"/>
      <c r="J51" s="30"/>
      <c r="K51" s="30"/>
      <c r="L51" s="30"/>
      <c r="M51" s="30" t="s">
        <v>34</v>
      </c>
      <c r="N51" s="30"/>
    </row>
    <row r="52" spans="1:14" ht="32.4" customHeight="1">
      <c r="A52" s="49"/>
      <c r="B52" s="49"/>
      <c r="C52" s="49"/>
      <c r="D52" s="49"/>
      <c r="E52" s="49"/>
      <c r="F52" s="49"/>
      <c r="G52" s="49"/>
      <c r="H52" s="49"/>
      <c r="I52" s="49"/>
      <c r="J52" s="49"/>
      <c r="K52" s="6"/>
      <c r="L52" s="6"/>
    </row>
    <row r="53" spans="1:14" ht="32.4" customHeight="1">
      <c r="A53" s="34" t="s">
        <v>48</v>
      </c>
      <c r="B53" s="34"/>
      <c r="C53" s="34"/>
      <c r="D53" s="34"/>
      <c r="E53" s="34"/>
      <c r="F53" s="34"/>
      <c r="G53" s="34"/>
      <c r="H53" s="34"/>
      <c r="I53" s="34"/>
      <c r="J53" s="34"/>
      <c r="K53" s="34"/>
      <c r="L53" s="34"/>
      <c r="M53" s="34"/>
      <c r="N53" s="34"/>
    </row>
  </sheetData>
  <mergeCells count="56">
    <mergeCell ref="K49:N49"/>
    <mergeCell ref="K50:M50"/>
    <mergeCell ref="A52:J52"/>
    <mergeCell ref="A53:N53"/>
    <mergeCell ref="K15:M15"/>
    <mergeCell ref="K43:N43"/>
    <mergeCell ref="K44:N44"/>
    <mergeCell ref="K45:N45"/>
    <mergeCell ref="K46:N46"/>
    <mergeCell ref="K47:N47"/>
    <mergeCell ref="K48:N48"/>
    <mergeCell ref="K37:N37"/>
    <mergeCell ref="K38:N38"/>
    <mergeCell ref="K39:N39"/>
    <mergeCell ref="K40:N40"/>
    <mergeCell ref="K41:N41"/>
    <mergeCell ref="K42:N42"/>
    <mergeCell ref="K31:N31"/>
    <mergeCell ref="K32:N32"/>
    <mergeCell ref="K33:N33"/>
    <mergeCell ref="K34:N34"/>
    <mergeCell ref="K35:N35"/>
    <mergeCell ref="K36:N36"/>
    <mergeCell ref="K30:N30"/>
    <mergeCell ref="K19:N19"/>
    <mergeCell ref="K20:N20"/>
    <mergeCell ref="K21:N21"/>
    <mergeCell ref="K22:N22"/>
    <mergeCell ref="K23:N23"/>
    <mergeCell ref="K24:N24"/>
    <mergeCell ref="K25:N25"/>
    <mergeCell ref="K26:N26"/>
    <mergeCell ref="K27:N27"/>
    <mergeCell ref="K28:N28"/>
    <mergeCell ref="K29:N29"/>
    <mergeCell ref="G18:I18"/>
    <mergeCell ref="K18:N18"/>
    <mergeCell ref="A7:B7"/>
    <mergeCell ref="C7:J7"/>
    <mergeCell ref="A8:B8"/>
    <mergeCell ref="C8:J8"/>
    <mergeCell ref="A9:B9"/>
    <mergeCell ref="C9:G9"/>
    <mergeCell ref="I9:J9"/>
    <mergeCell ref="K11:M11"/>
    <mergeCell ref="K12:M12"/>
    <mergeCell ref="K13:M13"/>
    <mergeCell ref="A17:J17"/>
    <mergeCell ref="K17:N17"/>
    <mergeCell ref="K14:M14"/>
    <mergeCell ref="A6:B6"/>
    <mergeCell ref="C6:J6"/>
    <mergeCell ref="L2:O2"/>
    <mergeCell ref="A3:N3"/>
    <mergeCell ref="A4:H4"/>
    <mergeCell ref="A5:J5"/>
  </mergeCells>
  <phoneticPr fontId="1"/>
  <conditionalFormatting sqref="A19:N49">
    <cfRule type="expression" dxfId="5" priority="1">
      <formula>WEEKDAY($A19)=7</formula>
    </cfRule>
    <cfRule type="expression" dxfId="4" priority="2">
      <formula>WEEKDAY($A19)=1</formula>
    </cfRule>
    <cfRule type="expression" dxfId="3" priority="3">
      <formula>COUNTIF(祝日一覧,$A18)=1</formula>
    </cfRule>
  </conditionalFormatting>
  <dataValidations count="1">
    <dataValidation type="list" allowBlank="1" showInputMessage="1" showErrorMessage="1" sqref="C19:F49" xr:uid="{A95C119F-2412-4789-A9A5-202349480404}">
      <formula1>"○"</formula1>
    </dataValidation>
  </dataValidations>
  <printOptions horizontalCentered="1"/>
  <pageMargins left="0.25" right="0.25" top="0.75" bottom="0.75" header="0.3" footer="0.3"/>
  <pageSetup paperSize="9" scale="4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537E1-FC10-434C-BC4D-43F66169E2E2}">
  <sheetPr>
    <tabColor theme="8" tint="0.79998168889431442"/>
    <pageSetUpPr fitToPage="1"/>
  </sheetPr>
  <dimension ref="A1:O52"/>
  <sheetViews>
    <sheetView showGridLines="0" zoomScale="55" zoomScaleNormal="55" zoomScaleSheetLayoutView="55" zoomScalePageLayoutView="55" workbookViewId="0">
      <selection activeCell="A18" sqref="A18"/>
    </sheetView>
  </sheetViews>
  <sheetFormatPr defaultRowHeight="32.4" customHeight="1"/>
  <cols>
    <col min="1" max="1" width="9.77734375" style="4" customWidth="1"/>
    <col min="2" max="2" width="10.21875" style="2" customWidth="1"/>
    <col min="3" max="3" width="9.33203125" style="2" customWidth="1"/>
    <col min="4" max="5" width="10.33203125" style="4" customWidth="1"/>
    <col min="6" max="6" width="11.44140625" style="4" customWidth="1"/>
    <col min="7" max="7" width="4.6640625" style="4" customWidth="1"/>
    <col min="8" max="8" width="11.6640625" style="4" customWidth="1"/>
    <col min="9" max="9" width="44.109375" style="2" customWidth="1"/>
    <col min="10" max="11" width="10.6640625" style="2" customWidth="1"/>
    <col min="12" max="12" width="6.6640625" style="2" customWidth="1"/>
    <col min="13" max="13" width="11.21875" style="2" customWidth="1"/>
    <col min="14" max="14" width="8.88671875" style="2"/>
    <col min="15" max="15" width="6.44140625" style="2" customWidth="1"/>
    <col min="16" max="16384" width="8.88671875" style="2"/>
  </cols>
  <sheetData>
    <row r="1" spans="1:14" ht="16.2" customHeight="1">
      <c r="I1" s="4"/>
    </row>
    <row r="2" spans="1:14" ht="32.4" customHeight="1">
      <c r="A2" s="1"/>
      <c r="B2" s="1"/>
      <c r="C2" s="1"/>
      <c r="D2" s="1"/>
      <c r="E2" s="1"/>
      <c r="F2" s="1"/>
      <c r="G2" s="1"/>
      <c r="H2" s="1"/>
      <c r="I2" s="1"/>
      <c r="K2" s="35"/>
      <c r="L2" s="35"/>
      <c r="M2" s="35"/>
      <c r="N2" s="35"/>
    </row>
    <row r="3" spans="1:14" ht="32.4" customHeight="1">
      <c r="A3" s="44" t="s">
        <v>37</v>
      </c>
      <c r="B3" s="44"/>
      <c r="C3" s="44"/>
      <c r="D3" s="44"/>
      <c r="E3" s="44"/>
      <c r="F3" s="44"/>
      <c r="G3" s="44"/>
      <c r="H3" s="44"/>
      <c r="I3" s="44"/>
      <c r="J3" s="44"/>
      <c r="K3" s="44"/>
      <c r="L3" s="44"/>
      <c r="M3" s="44"/>
    </row>
    <row r="4" spans="1:14" ht="32.4" customHeight="1">
      <c r="A4" s="42"/>
      <c r="B4" s="43"/>
      <c r="C4" s="43"/>
      <c r="D4" s="43"/>
      <c r="E4" s="43"/>
      <c r="F4" s="43"/>
      <c r="G4" s="43"/>
      <c r="H4" s="43"/>
      <c r="J4" s="16">
        <v>2025</v>
      </c>
      <c r="K4" s="17" t="s">
        <v>9</v>
      </c>
      <c r="L4" s="18">
        <v>4</v>
      </c>
      <c r="M4" s="17" t="s">
        <v>14</v>
      </c>
    </row>
    <row r="5" spans="1:14" ht="19.2" customHeight="1" thickBot="1">
      <c r="A5" s="42"/>
      <c r="B5" s="43"/>
      <c r="C5" s="43"/>
      <c r="D5" s="43"/>
      <c r="E5" s="43"/>
      <c r="F5" s="43"/>
      <c r="G5" s="43"/>
      <c r="H5" s="43"/>
    </row>
    <row r="6" spans="1:14" s="10" customFormat="1" ht="32.4" customHeight="1">
      <c r="A6" s="75" t="s">
        <v>36</v>
      </c>
      <c r="B6" s="76"/>
      <c r="C6" s="91"/>
      <c r="D6" s="92"/>
      <c r="E6" s="92"/>
      <c r="F6" s="92"/>
      <c r="G6" s="92"/>
      <c r="H6" s="92"/>
      <c r="I6" s="93"/>
    </row>
    <row r="7" spans="1:14" s="10" customFormat="1" ht="32.4" customHeight="1">
      <c r="A7" s="85" t="s">
        <v>1</v>
      </c>
      <c r="B7" s="86"/>
      <c r="C7" s="87"/>
      <c r="D7" s="88"/>
      <c r="E7" s="89"/>
      <c r="F7" s="89"/>
      <c r="G7" s="89"/>
      <c r="H7" s="89"/>
      <c r="I7" s="90"/>
    </row>
    <row r="8" spans="1:14" s="10" customFormat="1" ht="32.4" customHeight="1">
      <c r="A8" s="50" t="s">
        <v>2</v>
      </c>
      <c r="B8" s="51"/>
      <c r="C8" s="94"/>
      <c r="D8" s="95"/>
      <c r="E8" s="96"/>
      <c r="F8" s="96"/>
      <c r="G8" s="96"/>
      <c r="H8" s="96"/>
      <c r="I8" s="97"/>
    </row>
    <row r="9" spans="1:14" s="10" customFormat="1" ht="32.4" customHeight="1" thickBot="1">
      <c r="A9" s="36" t="s">
        <v>35</v>
      </c>
      <c r="B9" s="37"/>
      <c r="C9" s="39"/>
      <c r="D9" s="79"/>
      <c r="E9" s="79"/>
      <c r="F9" s="79"/>
      <c r="G9" s="79"/>
      <c r="H9" s="12" t="s">
        <v>7</v>
      </c>
      <c r="I9" s="13"/>
    </row>
    <row r="10" spans="1:14" s="10" customFormat="1" ht="12.6" customHeight="1" thickBot="1">
      <c r="A10" s="1"/>
      <c r="B10" s="1"/>
      <c r="C10" s="11"/>
    </row>
    <row r="11" spans="1:14" s="10" customFormat="1" ht="32.4" customHeight="1">
      <c r="A11" s="1"/>
      <c r="D11" s="1"/>
      <c r="E11" s="1"/>
      <c r="F11" s="1"/>
      <c r="G11" s="1"/>
      <c r="H11" s="1"/>
      <c r="J11" s="55" t="s">
        <v>0</v>
      </c>
      <c r="K11" s="56"/>
      <c r="L11" s="56"/>
      <c r="M11" s="14">
        <f>COUNTIF($C$18:$C$48,"○")</f>
        <v>0</v>
      </c>
    </row>
    <row r="12" spans="1:14" s="10" customFormat="1" ht="32.4" customHeight="1" thickBot="1">
      <c r="A12" s="1"/>
      <c r="D12" s="1"/>
      <c r="E12" s="1"/>
      <c r="F12" s="1"/>
      <c r="G12" s="1"/>
      <c r="H12" s="1"/>
      <c r="J12" s="82" t="s">
        <v>32</v>
      </c>
      <c r="K12" s="83"/>
      <c r="L12" s="84"/>
      <c r="M12" s="15">
        <f>COUNTIF($D$18:$D$48,"○")</f>
        <v>0</v>
      </c>
    </row>
    <row r="13" spans="1:14" s="10" customFormat="1" ht="32.4" customHeight="1" thickBot="1">
      <c r="A13" s="1"/>
      <c r="D13" s="1"/>
      <c r="E13" s="1"/>
      <c r="F13" s="1"/>
      <c r="G13" s="1"/>
      <c r="H13" s="1"/>
      <c r="J13" s="82" t="s">
        <v>46</v>
      </c>
      <c r="K13" s="83"/>
      <c r="L13" s="84"/>
      <c r="M13" s="15">
        <f>COUNTIF($E$18:$E$48,"○")</f>
        <v>0</v>
      </c>
    </row>
    <row r="14" spans="1:14" ht="63" customHeight="1" thickBot="1">
      <c r="I14" s="4"/>
      <c r="J14" s="60" t="s">
        <v>12</v>
      </c>
      <c r="K14" s="61"/>
      <c r="L14" s="61"/>
      <c r="M14" s="9"/>
    </row>
    <row r="15" spans="1:14" s="10" customFormat="1" ht="32.4" customHeight="1" thickBot="1">
      <c r="A15" s="1"/>
      <c r="D15" s="1"/>
      <c r="E15" s="1"/>
      <c r="F15" s="1"/>
      <c r="G15" s="1"/>
      <c r="H15" s="1"/>
    </row>
    <row r="16" spans="1:14" s="10" customFormat="1" ht="32.4" customHeight="1" thickBot="1">
      <c r="A16" s="62" t="s">
        <v>6</v>
      </c>
      <c r="B16" s="62"/>
      <c r="C16" s="62"/>
      <c r="D16" s="62"/>
      <c r="E16" s="62"/>
      <c r="F16" s="62"/>
      <c r="G16" s="63"/>
      <c r="H16" s="63"/>
      <c r="I16" s="63"/>
      <c r="J16" s="64" t="s">
        <v>11</v>
      </c>
      <c r="K16" s="65"/>
      <c r="L16" s="65"/>
      <c r="M16" s="66"/>
    </row>
    <row r="17" spans="1:15" s="10" customFormat="1" ht="67.2" customHeight="1" thickBot="1">
      <c r="A17" s="20" t="s">
        <v>5</v>
      </c>
      <c r="B17" s="20" t="s">
        <v>4</v>
      </c>
      <c r="C17" s="20" t="s">
        <v>3</v>
      </c>
      <c r="D17" s="21" t="s">
        <v>10</v>
      </c>
      <c r="E17" s="21" t="s">
        <v>45</v>
      </c>
      <c r="F17" s="67" t="s">
        <v>8</v>
      </c>
      <c r="G17" s="68"/>
      <c r="H17" s="69"/>
      <c r="I17" s="21" t="s">
        <v>41</v>
      </c>
      <c r="J17" s="70" t="s">
        <v>33</v>
      </c>
      <c r="K17" s="71"/>
      <c r="L17" s="71"/>
      <c r="M17" s="72"/>
    </row>
    <row r="18" spans="1:15" s="10" customFormat="1" ht="32.4" customHeight="1" thickBot="1">
      <c r="A18" s="22">
        <f>DATE(J4,L4,1)</f>
        <v>45748</v>
      </c>
      <c r="B18" s="23">
        <f>+A18</f>
        <v>45748</v>
      </c>
      <c r="C18" s="24"/>
      <c r="D18" s="25"/>
      <c r="E18" s="25"/>
      <c r="F18" s="25"/>
      <c r="G18" s="26" t="s">
        <v>7</v>
      </c>
      <c r="H18" s="26"/>
      <c r="I18" s="27"/>
      <c r="J18" s="45"/>
      <c r="K18" s="46"/>
      <c r="L18" s="46"/>
      <c r="M18" s="47"/>
    </row>
    <row r="19" spans="1:15" s="10" customFormat="1" ht="32.4" customHeight="1" thickBot="1">
      <c r="A19" s="22">
        <f>IF(A18="","",IF(DAY(A18+1)=1,"",A18+1))</f>
        <v>45749</v>
      </c>
      <c r="B19" s="23">
        <f t="shared" ref="B19:B48" si="0">+A19</f>
        <v>45749</v>
      </c>
      <c r="C19" s="24"/>
      <c r="D19" s="25"/>
      <c r="E19" s="25"/>
      <c r="F19" s="25"/>
      <c r="G19" s="26" t="s">
        <v>7</v>
      </c>
      <c r="H19" s="26"/>
      <c r="I19" s="27"/>
      <c r="J19" s="45"/>
      <c r="K19" s="46"/>
      <c r="L19" s="46"/>
      <c r="M19" s="47"/>
    </row>
    <row r="20" spans="1:15" s="10" customFormat="1" ht="32.4" customHeight="1" thickBot="1">
      <c r="A20" s="22">
        <f>IF(A19="","",IF(DAY(A19+1)=1,"",A19+1))</f>
        <v>45750</v>
      </c>
      <c r="B20" s="23">
        <f t="shared" si="0"/>
        <v>45750</v>
      </c>
      <c r="C20" s="24"/>
      <c r="D20" s="25"/>
      <c r="E20" s="25"/>
      <c r="F20" s="25"/>
      <c r="G20" s="26" t="s">
        <v>7</v>
      </c>
      <c r="H20" s="26"/>
      <c r="I20" s="27"/>
      <c r="J20" s="45"/>
      <c r="K20" s="46"/>
      <c r="L20" s="46"/>
      <c r="M20" s="47"/>
      <c r="O20" s="11"/>
    </row>
    <row r="21" spans="1:15" s="10" customFormat="1" ht="32.4" customHeight="1" thickBot="1">
      <c r="A21" s="22">
        <f t="shared" ref="A21:A48" si="1">IF(A20="","",IF(DAY(A20+1)=1,"",A20+1))</f>
        <v>45751</v>
      </c>
      <c r="B21" s="23">
        <f t="shared" si="0"/>
        <v>45751</v>
      </c>
      <c r="C21" s="24"/>
      <c r="D21" s="25"/>
      <c r="E21" s="25"/>
      <c r="F21" s="25"/>
      <c r="G21" s="26" t="s">
        <v>7</v>
      </c>
      <c r="H21" s="26"/>
      <c r="I21" s="27"/>
      <c r="J21" s="45"/>
      <c r="K21" s="46"/>
      <c r="L21" s="46"/>
      <c r="M21" s="47"/>
      <c r="O21" s="11"/>
    </row>
    <row r="22" spans="1:15" s="10" customFormat="1" ht="32.4" customHeight="1" thickBot="1">
      <c r="A22" s="22">
        <f t="shared" si="1"/>
        <v>45752</v>
      </c>
      <c r="B22" s="23">
        <f t="shared" si="0"/>
        <v>45752</v>
      </c>
      <c r="C22" s="24"/>
      <c r="D22" s="25"/>
      <c r="E22" s="25"/>
      <c r="F22" s="25"/>
      <c r="G22" s="26" t="s">
        <v>7</v>
      </c>
      <c r="H22" s="26"/>
      <c r="I22" s="27"/>
      <c r="J22" s="45"/>
      <c r="K22" s="46"/>
      <c r="L22" s="46"/>
      <c r="M22" s="47"/>
      <c r="O22" s="11"/>
    </row>
    <row r="23" spans="1:15" s="10" customFormat="1" ht="32.4" customHeight="1" thickBot="1">
      <c r="A23" s="22">
        <f t="shared" si="1"/>
        <v>45753</v>
      </c>
      <c r="B23" s="23">
        <f t="shared" si="0"/>
        <v>45753</v>
      </c>
      <c r="C23" s="24"/>
      <c r="D23" s="25"/>
      <c r="E23" s="25"/>
      <c r="F23" s="25"/>
      <c r="G23" s="26" t="s">
        <v>7</v>
      </c>
      <c r="H23" s="26"/>
      <c r="I23" s="27"/>
      <c r="J23" s="45"/>
      <c r="K23" s="46"/>
      <c r="L23" s="46"/>
      <c r="M23" s="47"/>
      <c r="O23" s="11"/>
    </row>
    <row r="24" spans="1:15" s="10" customFormat="1" ht="32.4" customHeight="1" thickBot="1">
      <c r="A24" s="22">
        <f t="shared" si="1"/>
        <v>45754</v>
      </c>
      <c r="B24" s="23">
        <f t="shared" si="0"/>
        <v>45754</v>
      </c>
      <c r="C24" s="24"/>
      <c r="D24" s="25"/>
      <c r="E24" s="25"/>
      <c r="F24" s="25"/>
      <c r="G24" s="26" t="s">
        <v>7</v>
      </c>
      <c r="H24" s="26"/>
      <c r="I24" s="27"/>
      <c r="J24" s="45"/>
      <c r="K24" s="46"/>
      <c r="L24" s="46"/>
      <c r="M24" s="47"/>
      <c r="O24" s="11"/>
    </row>
    <row r="25" spans="1:15" s="10" customFormat="1" ht="32.4" customHeight="1" thickBot="1">
      <c r="A25" s="22">
        <f t="shared" si="1"/>
        <v>45755</v>
      </c>
      <c r="B25" s="23">
        <f t="shared" si="0"/>
        <v>45755</v>
      </c>
      <c r="C25" s="24"/>
      <c r="D25" s="25"/>
      <c r="E25" s="25"/>
      <c r="F25" s="25"/>
      <c r="G25" s="26" t="s">
        <v>7</v>
      </c>
      <c r="H25" s="26"/>
      <c r="I25" s="27"/>
      <c r="J25" s="45"/>
      <c r="K25" s="46"/>
      <c r="L25" s="46"/>
      <c r="M25" s="47"/>
      <c r="O25" s="11"/>
    </row>
    <row r="26" spans="1:15" s="10" customFormat="1" ht="32.4" customHeight="1" thickBot="1">
      <c r="A26" s="22">
        <f t="shared" si="1"/>
        <v>45756</v>
      </c>
      <c r="B26" s="23">
        <f t="shared" si="0"/>
        <v>45756</v>
      </c>
      <c r="C26" s="24"/>
      <c r="D26" s="25"/>
      <c r="E26" s="25"/>
      <c r="F26" s="25"/>
      <c r="G26" s="26" t="s">
        <v>7</v>
      </c>
      <c r="H26" s="26"/>
      <c r="I26" s="27"/>
      <c r="J26" s="45"/>
      <c r="K26" s="46"/>
      <c r="L26" s="46"/>
      <c r="M26" s="47"/>
      <c r="O26" s="11"/>
    </row>
    <row r="27" spans="1:15" s="10" customFormat="1" ht="32.4" customHeight="1" thickBot="1">
      <c r="A27" s="22">
        <f t="shared" si="1"/>
        <v>45757</v>
      </c>
      <c r="B27" s="23">
        <f t="shared" si="0"/>
        <v>45757</v>
      </c>
      <c r="C27" s="24"/>
      <c r="D27" s="25"/>
      <c r="E27" s="25"/>
      <c r="F27" s="25"/>
      <c r="G27" s="26" t="s">
        <v>7</v>
      </c>
      <c r="H27" s="26"/>
      <c r="I27" s="27"/>
      <c r="J27" s="45"/>
      <c r="K27" s="46"/>
      <c r="L27" s="46"/>
      <c r="M27" s="47"/>
      <c r="O27" s="11"/>
    </row>
    <row r="28" spans="1:15" s="10" customFormat="1" ht="32.4" customHeight="1" thickBot="1">
      <c r="A28" s="22">
        <f t="shared" si="1"/>
        <v>45758</v>
      </c>
      <c r="B28" s="23">
        <f t="shared" si="0"/>
        <v>45758</v>
      </c>
      <c r="C28" s="24"/>
      <c r="D28" s="25"/>
      <c r="E28" s="25"/>
      <c r="F28" s="25"/>
      <c r="G28" s="26" t="s">
        <v>7</v>
      </c>
      <c r="H28" s="26"/>
      <c r="I28" s="27"/>
      <c r="J28" s="45"/>
      <c r="K28" s="46"/>
      <c r="L28" s="46"/>
      <c r="M28" s="47"/>
      <c r="O28" s="11"/>
    </row>
    <row r="29" spans="1:15" s="10" customFormat="1" ht="32.4" customHeight="1" thickBot="1">
      <c r="A29" s="22">
        <f t="shared" si="1"/>
        <v>45759</v>
      </c>
      <c r="B29" s="23">
        <f t="shared" si="0"/>
        <v>45759</v>
      </c>
      <c r="C29" s="24"/>
      <c r="D29" s="25"/>
      <c r="E29" s="25"/>
      <c r="F29" s="25"/>
      <c r="G29" s="26" t="s">
        <v>7</v>
      </c>
      <c r="H29" s="26"/>
      <c r="I29" s="27"/>
      <c r="J29" s="45"/>
      <c r="K29" s="46"/>
      <c r="L29" s="46"/>
      <c r="M29" s="47"/>
      <c r="O29" s="11"/>
    </row>
    <row r="30" spans="1:15" s="10" customFormat="1" ht="32.4" customHeight="1" thickBot="1">
      <c r="A30" s="22">
        <f t="shared" si="1"/>
        <v>45760</v>
      </c>
      <c r="B30" s="23">
        <f t="shared" si="0"/>
        <v>45760</v>
      </c>
      <c r="C30" s="24"/>
      <c r="D30" s="25"/>
      <c r="E30" s="25"/>
      <c r="F30" s="28"/>
      <c r="G30" s="26" t="s">
        <v>7</v>
      </c>
      <c r="H30" s="26"/>
      <c r="I30" s="27"/>
      <c r="J30" s="45"/>
      <c r="K30" s="46"/>
      <c r="L30" s="46"/>
      <c r="M30" s="47"/>
      <c r="O30" s="11"/>
    </row>
    <row r="31" spans="1:15" s="10" customFormat="1" ht="32.4" customHeight="1" thickBot="1">
      <c r="A31" s="22">
        <f t="shared" si="1"/>
        <v>45761</v>
      </c>
      <c r="B31" s="23">
        <f t="shared" si="0"/>
        <v>45761</v>
      </c>
      <c r="C31" s="24"/>
      <c r="D31" s="25"/>
      <c r="E31" s="25"/>
      <c r="F31" s="25"/>
      <c r="G31" s="26" t="s">
        <v>7</v>
      </c>
      <c r="H31" s="26"/>
      <c r="I31" s="27"/>
      <c r="J31" s="45"/>
      <c r="K31" s="46"/>
      <c r="L31" s="46"/>
      <c r="M31" s="47"/>
      <c r="O31" s="11"/>
    </row>
    <row r="32" spans="1:15" s="10" customFormat="1" ht="32.4" customHeight="1" thickBot="1">
      <c r="A32" s="22">
        <f t="shared" si="1"/>
        <v>45762</v>
      </c>
      <c r="B32" s="23">
        <f t="shared" si="0"/>
        <v>45762</v>
      </c>
      <c r="C32" s="24"/>
      <c r="D32" s="25"/>
      <c r="E32" s="25"/>
      <c r="F32" s="25"/>
      <c r="G32" s="26" t="s">
        <v>7</v>
      </c>
      <c r="H32" s="26"/>
      <c r="I32" s="27"/>
      <c r="J32" s="45"/>
      <c r="K32" s="46"/>
      <c r="L32" s="46"/>
      <c r="M32" s="47"/>
    </row>
    <row r="33" spans="1:13" s="10" customFormat="1" ht="32.4" customHeight="1" thickBot="1">
      <c r="A33" s="22">
        <f t="shared" si="1"/>
        <v>45763</v>
      </c>
      <c r="B33" s="23">
        <f t="shared" si="0"/>
        <v>45763</v>
      </c>
      <c r="C33" s="24"/>
      <c r="D33" s="25"/>
      <c r="E33" s="25"/>
      <c r="F33" s="25"/>
      <c r="G33" s="26" t="s">
        <v>7</v>
      </c>
      <c r="H33" s="26"/>
      <c r="I33" s="27"/>
      <c r="J33" s="45"/>
      <c r="K33" s="46"/>
      <c r="L33" s="46"/>
      <c r="M33" s="47"/>
    </row>
    <row r="34" spans="1:13" s="10" customFormat="1" ht="32.4" customHeight="1" thickBot="1">
      <c r="A34" s="22">
        <f t="shared" si="1"/>
        <v>45764</v>
      </c>
      <c r="B34" s="23">
        <f t="shared" si="0"/>
        <v>45764</v>
      </c>
      <c r="C34" s="24"/>
      <c r="D34" s="25"/>
      <c r="E34" s="25"/>
      <c r="F34" s="25"/>
      <c r="G34" s="26" t="s">
        <v>7</v>
      </c>
      <c r="H34" s="26"/>
      <c r="I34" s="27"/>
      <c r="J34" s="45"/>
      <c r="K34" s="46"/>
      <c r="L34" s="46"/>
      <c r="M34" s="47"/>
    </row>
    <row r="35" spans="1:13" s="10" customFormat="1" ht="32.4" customHeight="1" thickBot="1">
      <c r="A35" s="22">
        <f t="shared" si="1"/>
        <v>45765</v>
      </c>
      <c r="B35" s="23">
        <f t="shared" si="0"/>
        <v>45765</v>
      </c>
      <c r="C35" s="24"/>
      <c r="D35" s="25"/>
      <c r="E35" s="25"/>
      <c r="F35" s="25"/>
      <c r="G35" s="26" t="s">
        <v>7</v>
      </c>
      <c r="H35" s="26"/>
      <c r="I35" s="27"/>
      <c r="J35" s="45"/>
      <c r="K35" s="46"/>
      <c r="L35" s="46"/>
      <c r="M35" s="47"/>
    </row>
    <row r="36" spans="1:13" s="10" customFormat="1" ht="32.4" customHeight="1" thickBot="1">
      <c r="A36" s="22">
        <f t="shared" si="1"/>
        <v>45766</v>
      </c>
      <c r="B36" s="23">
        <f t="shared" si="0"/>
        <v>45766</v>
      </c>
      <c r="C36" s="24"/>
      <c r="D36" s="25"/>
      <c r="E36" s="25"/>
      <c r="F36" s="25"/>
      <c r="G36" s="26" t="s">
        <v>7</v>
      </c>
      <c r="H36" s="26"/>
      <c r="I36" s="27"/>
      <c r="J36" s="45"/>
      <c r="K36" s="46"/>
      <c r="L36" s="46"/>
      <c r="M36" s="47"/>
    </row>
    <row r="37" spans="1:13" s="10" customFormat="1" ht="32.4" customHeight="1" thickBot="1">
      <c r="A37" s="22">
        <f t="shared" si="1"/>
        <v>45767</v>
      </c>
      <c r="B37" s="23">
        <f t="shared" si="0"/>
        <v>45767</v>
      </c>
      <c r="C37" s="24"/>
      <c r="D37" s="25"/>
      <c r="E37" s="25"/>
      <c r="F37" s="25"/>
      <c r="G37" s="26" t="s">
        <v>7</v>
      </c>
      <c r="H37" s="26"/>
      <c r="I37" s="27"/>
      <c r="J37" s="45"/>
      <c r="K37" s="46"/>
      <c r="L37" s="46"/>
      <c r="M37" s="47"/>
    </row>
    <row r="38" spans="1:13" s="10" customFormat="1" ht="32.4" customHeight="1" thickBot="1">
      <c r="A38" s="22">
        <f t="shared" si="1"/>
        <v>45768</v>
      </c>
      <c r="B38" s="23">
        <f t="shared" si="0"/>
        <v>45768</v>
      </c>
      <c r="C38" s="24"/>
      <c r="D38" s="25"/>
      <c r="E38" s="25"/>
      <c r="F38" s="25"/>
      <c r="G38" s="26" t="s">
        <v>7</v>
      </c>
      <c r="H38" s="26"/>
      <c r="I38" s="27"/>
      <c r="J38" s="45"/>
      <c r="K38" s="46"/>
      <c r="L38" s="46"/>
      <c r="M38" s="47"/>
    </row>
    <row r="39" spans="1:13" s="10" customFormat="1" ht="32.4" customHeight="1" thickBot="1">
      <c r="A39" s="22">
        <f t="shared" si="1"/>
        <v>45769</v>
      </c>
      <c r="B39" s="23">
        <f t="shared" si="0"/>
        <v>45769</v>
      </c>
      <c r="C39" s="24"/>
      <c r="D39" s="25"/>
      <c r="E39" s="25"/>
      <c r="F39" s="25"/>
      <c r="G39" s="26" t="s">
        <v>7</v>
      </c>
      <c r="H39" s="26"/>
      <c r="I39" s="27"/>
      <c r="J39" s="45"/>
      <c r="K39" s="46"/>
      <c r="L39" s="46"/>
      <c r="M39" s="47"/>
    </row>
    <row r="40" spans="1:13" s="10" customFormat="1" ht="32.4" customHeight="1" thickBot="1">
      <c r="A40" s="22">
        <f t="shared" si="1"/>
        <v>45770</v>
      </c>
      <c r="B40" s="23">
        <f t="shared" si="0"/>
        <v>45770</v>
      </c>
      <c r="C40" s="24"/>
      <c r="D40" s="25"/>
      <c r="E40" s="25"/>
      <c r="F40" s="25"/>
      <c r="G40" s="26" t="s">
        <v>7</v>
      </c>
      <c r="H40" s="26"/>
      <c r="I40" s="27"/>
      <c r="J40" s="45"/>
      <c r="K40" s="46"/>
      <c r="L40" s="46"/>
      <c r="M40" s="47"/>
    </row>
    <row r="41" spans="1:13" s="10" customFormat="1" ht="32.4" customHeight="1" thickBot="1">
      <c r="A41" s="22">
        <f t="shared" si="1"/>
        <v>45771</v>
      </c>
      <c r="B41" s="23">
        <f t="shared" si="0"/>
        <v>45771</v>
      </c>
      <c r="C41" s="24"/>
      <c r="D41" s="25"/>
      <c r="E41" s="25"/>
      <c r="F41" s="25"/>
      <c r="G41" s="26" t="s">
        <v>7</v>
      </c>
      <c r="H41" s="26"/>
      <c r="I41" s="27"/>
      <c r="J41" s="45"/>
      <c r="K41" s="46"/>
      <c r="L41" s="46"/>
      <c r="M41" s="47"/>
    </row>
    <row r="42" spans="1:13" s="10" customFormat="1" ht="32.4" customHeight="1" thickBot="1">
      <c r="A42" s="22">
        <f t="shared" si="1"/>
        <v>45772</v>
      </c>
      <c r="B42" s="23">
        <f t="shared" si="0"/>
        <v>45772</v>
      </c>
      <c r="C42" s="24"/>
      <c r="D42" s="25"/>
      <c r="E42" s="25"/>
      <c r="F42" s="25"/>
      <c r="G42" s="26" t="s">
        <v>7</v>
      </c>
      <c r="H42" s="26"/>
      <c r="I42" s="27"/>
      <c r="J42" s="45"/>
      <c r="K42" s="46"/>
      <c r="L42" s="46"/>
      <c r="M42" s="47"/>
    </row>
    <row r="43" spans="1:13" s="10" customFormat="1" ht="32.4" customHeight="1" thickBot="1">
      <c r="A43" s="22">
        <f t="shared" si="1"/>
        <v>45773</v>
      </c>
      <c r="B43" s="23">
        <f t="shared" si="0"/>
        <v>45773</v>
      </c>
      <c r="C43" s="24"/>
      <c r="D43" s="25"/>
      <c r="E43" s="25"/>
      <c r="F43" s="25"/>
      <c r="G43" s="26" t="s">
        <v>7</v>
      </c>
      <c r="H43" s="26"/>
      <c r="I43" s="27"/>
      <c r="J43" s="45"/>
      <c r="K43" s="46"/>
      <c r="L43" s="46"/>
      <c r="M43" s="47"/>
    </row>
    <row r="44" spans="1:13" s="10" customFormat="1" ht="32.4" customHeight="1" thickBot="1">
      <c r="A44" s="22">
        <f t="shared" si="1"/>
        <v>45774</v>
      </c>
      <c r="B44" s="23">
        <f t="shared" si="0"/>
        <v>45774</v>
      </c>
      <c r="C44" s="24"/>
      <c r="D44" s="25"/>
      <c r="E44" s="25"/>
      <c r="F44" s="25"/>
      <c r="G44" s="26" t="s">
        <v>7</v>
      </c>
      <c r="H44" s="26"/>
      <c r="I44" s="27"/>
      <c r="J44" s="45"/>
      <c r="K44" s="46"/>
      <c r="L44" s="46"/>
      <c r="M44" s="47"/>
    </row>
    <row r="45" spans="1:13" s="10" customFormat="1" ht="32.4" customHeight="1" thickBot="1">
      <c r="A45" s="22">
        <f t="shared" si="1"/>
        <v>45775</v>
      </c>
      <c r="B45" s="23">
        <f t="shared" si="0"/>
        <v>45775</v>
      </c>
      <c r="C45" s="24"/>
      <c r="D45" s="25"/>
      <c r="E45" s="25"/>
      <c r="F45" s="25"/>
      <c r="G45" s="26" t="s">
        <v>7</v>
      </c>
      <c r="H45" s="26"/>
      <c r="I45" s="27"/>
      <c r="J45" s="45"/>
      <c r="K45" s="46"/>
      <c r="L45" s="46"/>
      <c r="M45" s="47"/>
    </row>
    <row r="46" spans="1:13" s="10" customFormat="1" ht="32.4" customHeight="1" thickBot="1">
      <c r="A46" s="22">
        <f t="shared" si="1"/>
        <v>45776</v>
      </c>
      <c r="B46" s="23">
        <f t="shared" si="0"/>
        <v>45776</v>
      </c>
      <c r="C46" s="24"/>
      <c r="D46" s="25"/>
      <c r="E46" s="25"/>
      <c r="F46" s="25"/>
      <c r="G46" s="26" t="s">
        <v>7</v>
      </c>
      <c r="H46" s="26"/>
      <c r="I46" s="27"/>
      <c r="J46" s="45"/>
      <c r="K46" s="46"/>
      <c r="L46" s="46"/>
      <c r="M46" s="47"/>
    </row>
    <row r="47" spans="1:13" s="10" customFormat="1" ht="32.4" customHeight="1" thickBot="1">
      <c r="A47" s="22">
        <f t="shared" si="1"/>
        <v>45777</v>
      </c>
      <c r="B47" s="23">
        <f t="shared" si="0"/>
        <v>45777</v>
      </c>
      <c r="C47" s="24"/>
      <c r="D47" s="25"/>
      <c r="E47" s="25"/>
      <c r="F47" s="25"/>
      <c r="G47" s="26" t="s">
        <v>7</v>
      </c>
      <c r="H47" s="26"/>
      <c r="I47" s="27"/>
      <c r="J47" s="45"/>
      <c r="K47" s="46"/>
      <c r="L47" s="46"/>
      <c r="M47" s="47"/>
    </row>
    <row r="48" spans="1:13" s="10" customFormat="1" ht="32.4" customHeight="1" thickBot="1">
      <c r="A48" s="22" t="str">
        <f t="shared" si="1"/>
        <v/>
      </c>
      <c r="B48" s="23" t="str">
        <f t="shared" si="0"/>
        <v/>
      </c>
      <c r="C48" s="24"/>
      <c r="D48" s="25"/>
      <c r="E48" s="25"/>
      <c r="F48" s="25"/>
      <c r="G48" s="26" t="s">
        <v>7</v>
      </c>
      <c r="H48" s="26"/>
      <c r="I48" s="27"/>
      <c r="J48" s="45"/>
      <c r="K48" s="46"/>
      <c r="L48" s="46"/>
      <c r="M48" s="47"/>
    </row>
    <row r="49" spans="1:14" ht="32.4" customHeight="1">
      <c r="J49" s="81"/>
      <c r="K49" s="81"/>
      <c r="L49" s="81"/>
    </row>
    <row r="50" spans="1:14" ht="32.4" customHeight="1">
      <c r="A50" s="80" t="s">
        <v>44</v>
      </c>
      <c r="B50" s="80"/>
      <c r="C50" s="80"/>
      <c r="D50" s="80"/>
      <c r="E50" s="80"/>
      <c r="F50" s="80"/>
      <c r="G50" s="80"/>
      <c r="H50" s="80"/>
      <c r="I50" s="80"/>
      <c r="J50" s="30"/>
      <c r="K50" s="48" t="s">
        <v>34</v>
      </c>
      <c r="L50" s="48"/>
      <c r="M50" s="48"/>
    </row>
    <row r="51" spans="1:14" ht="32.4" customHeight="1">
      <c r="A51" s="49"/>
      <c r="B51" s="49"/>
      <c r="C51" s="49"/>
      <c r="D51" s="49"/>
      <c r="E51" s="49"/>
      <c r="F51" s="49"/>
      <c r="G51" s="49"/>
      <c r="H51" s="49"/>
      <c r="I51" s="49"/>
      <c r="J51" s="6"/>
      <c r="K51" s="6"/>
    </row>
    <row r="52" spans="1:14" ht="32.4" customHeight="1">
      <c r="A52" s="34" t="s">
        <v>48</v>
      </c>
      <c r="B52" s="34"/>
      <c r="C52" s="34"/>
      <c r="D52" s="34"/>
      <c r="E52" s="34"/>
      <c r="F52" s="34"/>
      <c r="G52" s="34"/>
      <c r="H52" s="34"/>
      <c r="I52" s="34"/>
      <c r="J52" s="34"/>
      <c r="K52" s="34"/>
      <c r="L52" s="34"/>
      <c r="M52" s="34"/>
      <c r="N52" s="31"/>
    </row>
  </sheetData>
  <mergeCells count="56">
    <mergeCell ref="A52:M52"/>
    <mergeCell ref="J49:L49"/>
    <mergeCell ref="A50:I50"/>
    <mergeCell ref="K50:M50"/>
    <mergeCell ref="J42:M42"/>
    <mergeCell ref="J43:M43"/>
    <mergeCell ref="J44:M44"/>
    <mergeCell ref="J45:M45"/>
    <mergeCell ref="J46:M46"/>
    <mergeCell ref="A51:I51"/>
    <mergeCell ref="J47:M47"/>
    <mergeCell ref="J48:M48"/>
    <mergeCell ref="J41:M41"/>
    <mergeCell ref="J30:M30"/>
    <mergeCell ref="J31:M31"/>
    <mergeCell ref="J32:M32"/>
    <mergeCell ref="J33:M33"/>
    <mergeCell ref="J34:M34"/>
    <mergeCell ref="J35:M35"/>
    <mergeCell ref="J36:M36"/>
    <mergeCell ref="J37:M37"/>
    <mergeCell ref="J38:M38"/>
    <mergeCell ref="J39:M39"/>
    <mergeCell ref="J40:M40"/>
    <mergeCell ref="J29:M29"/>
    <mergeCell ref="J18:M18"/>
    <mergeCell ref="J19:M19"/>
    <mergeCell ref="J20:M20"/>
    <mergeCell ref="J21:M21"/>
    <mergeCell ref="J22:M22"/>
    <mergeCell ref="J23:M23"/>
    <mergeCell ref="J24:M24"/>
    <mergeCell ref="J25:M25"/>
    <mergeCell ref="J26:M26"/>
    <mergeCell ref="J27:M27"/>
    <mergeCell ref="J28:M28"/>
    <mergeCell ref="J11:L11"/>
    <mergeCell ref="J12:L12"/>
    <mergeCell ref="A16:I16"/>
    <mergeCell ref="J16:M16"/>
    <mergeCell ref="F17:H17"/>
    <mergeCell ref="J17:M17"/>
    <mergeCell ref="J14:L14"/>
    <mergeCell ref="J13:L13"/>
    <mergeCell ref="A7:B7"/>
    <mergeCell ref="C7:I7"/>
    <mergeCell ref="A8:B8"/>
    <mergeCell ref="C8:I8"/>
    <mergeCell ref="A9:B9"/>
    <mergeCell ref="C9:G9"/>
    <mergeCell ref="A6:B6"/>
    <mergeCell ref="C6:I6"/>
    <mergeCell ref="K2:N2"/>
    <mergeCell ref="A3:M3"/>
    <mergeCell ref="A4:H4"/>
    <mergeCell ref="A5:H5"/>
  </mergeCells>
  <phoneticPr fontId="1"/>
  <conditionalFormatting sqref="A18:M48">
    <cfRule type="expression" dxfId="2" priority="1">
      <formula>WEEKDAY($A18)=7</formula>
    </cfRule>
    <cfRule type="expression" dxfId="1" priority="2">
      <formula>WEEKDAY($A18)=1</formula>
    </cfRule>
    <cfRule type="expression" dxfId="0" priority="3">
      <formula>COUNTIF(祝日一覧,$A18)=1</formula>
    </cfRule>
  </conditionalFormatting>
  <dataValidations count="2">
    <dataValidation type="list" allowBlank="1" showInputMessage="1" showErrorMessage="1" sqref="C6:I6" xr:uid="{65A1F675-7939-4158-A484-D85335896DFE}">
      <formula1>"学生研究生,学生実習生,夏期休暇実習生"</formula1>
    </dataValidation>
    <dataValidation type="list" allowBlank="1" showInputMessage="1" showErrorMessage="1" sqref="C18:E48" xr:uid="{7D4C0F1D-1F4C-4930-882A-EFD4A3EAB51F}">
      <formula1>"○"</formula1>
    </dataValidation>
  </dataValidations>
  <printOptions horizontalCentered="1"/>
  <pageMargins left="0.25" right="0.25" top="0.75" bottom="0.75" header="0.3" footer="0.3"/>
  <pageSetup paperSize="9" scale="4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8D263-1351-4F3B-BD20-4B694C2BFFA4}">
  <dimension ref="A1:C39"/>
  <sheetViews>
    <sheetView showGridLines="0" workbookViewId="0">
      <selection activeCell="G24" sqref="G24"/>
    </sheetView>
  </sheetViews>
  <sheetFormatPr defaultRowHeight="13.2"/>
  <cols>
    <col min="1" max="1" width="13.33203125" customWidth="1"/>
    <col min="3" max="3" width="11.21875" customWidth="1"/>
  </cols>
  <sheetData>
    <row r="1" spans="1:3" ht="13.8" thickBot="1">
      <c r="A1" t="s">
        <v>53</v>
      </c>
    </row>
    <row r="2" spans="1:3" ht="13.8" thickBot="1">
      <c r="A2" s="7">
        <v>45658</v>
      </c>
      <c r="B2" s="33" t="str">
        <f>TEXT(A2,"(aaa)")</f>
        <v>(水)</v>
      </c>
      <c r="C2" s="8" t="s">
        <v>15</v>
      </c>
    </row>
    <row r="3" spans="1:3" ht="13.8" thickBot="1">
      <c r="A3" s="7">
        <v>45670</v>
      </c>
      <c r="B3" s="33" t="str">
        <f t="shared" ref="B3:B39" si="0">TEXT(A3,"(aaa)")</f>
        <v>(月)</v>
      </c>
      <c r="C3" s="8" t="s">
        <v>16</v>
      </c>
    </row>
    <row r="4" spans="1:3" ht="13.8" thickBot="1">
      <c r="A4" s="7">
        <v>45699</v>
      </c>
      <c r="B4" s="33" t="str">
        <f t="shared" si="0"/>
        <v>(火)</v>
      </c>
      <c r="C4" s="8" t="s">
        <v>17</v>
      </c>
    </row>
    <row r="5" spans="1:3" ht="13.8" thickBot="1">
      <c r="A5" s="7">
        <v>45711</v>
      </c>
      <c r="B5" s="33" t="str">
        <f t="shared" si="0"/>
        <v>(日)</v>
      </c>
      <c r="C5" s="8" t="s">
        <v>18</v>
      </c>
    </row>
    <row r="6" spans="1:3" ht="13.8" thickBot="1">
      <c r="A6" s="7">
        <v>45712</v>
      </c>
      <c r="B6" s="33" t="str">
        <f t="shared" si="0"/>
        <v>(月)</v>
      </c>
      <c r="C6" s="8" t="s">
        <v>51</v>
      </c>
    </row>
    <row r="7" spans="1:3" ht="13.8" thickBot="1">
      <c r="A7" s="7">
        <v>45736</v>
      </c>
      <c r="B7" s="33" t="str">
        <f t="shared" si="0"/>
        <v>(木)</v>
      </c>
      <c r="C7" s="8" t="s">
        <v>19</v>
      </c>
    </row>
    <row r="8" spans="1:3" ht="13.8" thickBot="1">
      <c r="A8" s="7">
        <v>45776</v>
      </c>
      <c r="B8" s="33" t="str">
        <f t="shared" si="0"/>
        <v>(火)</v>
      </c>
      <c r="C8" s="8" t="s">
        <v>20</v>
      </c>
    </row>
    <row r="9" spans="1:3" ht="13.8" thickBot="1">
      <c r="A9" s="7">
        <v>45780</v>
      </c>
      <c r="B9" s="33" t="str">
        <f t="shared" si="0"/>
        <v>(土)</v>
      </c>
      <c r="C9" s="8" t="s">
        <v>21</v>
      </c>
    </row>
    <row r="10" spans="1:3" ht="13.8" thickBot="1">
      <c r="A10" s="7">
        <v>45781</v>
      </c>
      <c r="B10" s="33" t="str">
        <f t="shared" si="0"/>
        <v>(日)</v>
      </c>
      <c r="C10" s="8" t="s">
        <v>22</v>
      </c>
    </row>
    <row r="11" spans="1:3" ht="13.8" thickBot="1">
      <c r="A11" s="7">
        <v>45782</v>
      </c>
      <c r="B11" s="33" t="str">
        <f t="shared" si="0"/>
        <v>(月)</v>
      </c>
      <c r="C11" s="8" t="s">
        <v>23</v>
      </c>
    </row>
    <row r="12" spans="1:3" ht="13.8" thickBot="1">
      <c r="A12" s="7">
        <v>45783</v>
      </c>
      <c r="B12" s="33" t="str">
        <f t="shared" si="0"/>
        <v>(火)</v>
      </c>
      <c r="C12" s="8" t="s">
        <v>51</v>
      </c>
    </row>
    <row r="13" spans="1:3" ht="13.8" thickBot="1">
      <c r="A13" s="7">
        <v>45859</v>
      </c>
      <c r="B13" s="33" t="str">
        <f t="shared" si="0"/>
        <v>(月)</v>
      </c>
      <c r="C13" s="8" t="s">
        <v>24</v>
      </c>
    </row>
    <row r="14" spans="1:3" ht="13.8" thickBot="1">
      <c r="A14" s="7">
        <v>45880</v>
      </c>
      <c r="B14" s="33" t="str">
        <f t="shared" si="0"/>
        <v>(月)</v>
      </c>
      <c r="C14" s="8" t="s">
        <v>25</v>
      </c>
    </row>
    <row r="15" spans="1:3" ht="13.8" thickBot="1">
      <c r="A15" s="7">
        <v>45915</v>
      </c>
      <c r="B15" s="33" t="str">
        <f t="shared" si="0"/>
        <v>(月)</v>
      </c>
      <c r="C15" s="8" t="s">
        <v>26</v>
      </c>
    </row>
    <row r="16" spans="1:3" ht="13.8" thickBot="1">
      <c r="A16" s="7">
        <v>45923</v>
      </c>
      <c r="B16" s="33" t="str">
        <f t="shared" si="0"/>
        <v>(火)</v>
      </c>
      <c r="C16" s="8" t="s">
        <v>27</v>
      </c>
    </row>
    <row r="17" spans="1:3" ht="13.8" thickBot="1">
      <c r="A17" s="7">
        <v>45933</v>
      </c>
      <c r="B17" s="33" t="str">
        <f t="shared" si="0"/>
        <v>(金)</v>
      </c>
      <c r="C17" s="8" t="s">
        <v>30</v>
      </c>
    </row>
    <row r="18" spans="1:3" ht="13.8" thickBot="1">
      <c r="A18" s="7">
        <v>45943</v>
      </c>
      <c r="B18" s="33" t="str">
        <f t="shared" si="0"/>
        <v>(月)</v>
      </c>
      <c r="C18" s="8" t="s">
        <v>52</v>
      </c>
    </row>
    <row r="19" spans="1:3" ht="13.8" thickBot="1">
      <c r="A19" s="7">
        <v>45964</v>
      </c>
      <c r="B19" s="33" t="str">
        <f t="shared" si="0"/>
        <v>(月)</v>
      </c>
      <c r="C19" s="8" t="s">
        <v>28</v>
      </c>
    </row>
    <row r="20" spans="1:3" ht="13.8" thickBot="1">
      <c r="A20" s="7">
        <v>45984</v>
      </c>
      <c r="B20" s="33" t="str">
        <f t="shared" si="0"/>
        <v>(日)</v>
      </c>
      <c r="C20" s="8" t="s">
        <v>29</v>
      </c>
    </row>
    <row r="21" spans="1:3" ht="13.8" thickBot="1">
      <c r="A21" s="7">
        <v>45985</v>
      </c>
      <c r="B21" s="33" t="str">
        <f t="shared" si="0"/>
        <v>(月)</v>
      </c>
      <c r="C21" s="8" t="s">
        <v>51</v>
      </c>
    </row>
    <row r="22" spans="1:3" ht="13.8" thickBot="1">
      <c r="A22" s="7">
        <v>46023</v>
      </c>
      <c r="B22" s="33" t="str">
        <f t="shared" si="0"/>
        <v>(木)</v>
      </c>
      <c r="C22" s="8" t="s">
        <v>15</v>
      </c>
    </row>
    <row r="23" spans="1:3" ht="13.8" thickBot="1">
      <c r="A23" s="7">
        <v>46034</v>
      </c>
      <c r="B23" s="33" t="str">
        <f t="shared" si="0"/>
        <v>(月)</v>
      </c>
      <c r="C23" s="8" t="s">
        <v>16</v>
      </c>
    </row>
    <row r="24" spans="1:3" ht="13.8" thickBot="1">
      <c r="A24" s="7">
        <v>46064</v>
      </c>
      <c r="B24" s="33" t="str">
        <f t="shared" si="0"/>
        <v>(水)</v>
      </c>
      <c r="C24" s="8" t="s">
        <v>17</v>
      </c>
    </row>
    <row r="25" spans="1:3" ht="13.8" thickBot="1">
      <c r="A25" s="7">
        <v>46076</v>
      </c>
      <c r="B25" s="33" t="str">
        <f t="shared" si="0"/>
        <v>(月)</v>
      </c>
      <c r="C25" s="8" t="s">
        <v>18</v>
      </c>
    </row>
    <row r="26" spans="1:3" ht="13.8" thickBot="1">
      <c r="A26" s="7">
        <v>46101</v>
      </c>
      <c r="B26" s="33" t="str">
        <f t="shared" si="0"/>
        <v>(金)</v>
      </c>
      <c r="C26" s="8" t="s">
        <v>19</v>
      </c>
    </row>
    <row r="27" spans="1:3" ht="13.8" thickBot="1">
      <c r="A27" s="7">
        <v>46141</v>
      </c>
      <c r="B27" s="33" t="str">
        <f t="shared" si="0"/>
        <v>(水)</v>
      </c>
      <c r="C27" s="8" t="s">
        <v>20</v>
      </c>
    </row>
    <row r="28" spans="1:3" ht="13.8" thickBot="1">
      <c r="A28" s="7">
        <v>46145</v>
      </c>
      <c r="B28" s="33" t="str">
        <f t="shared" si="0"/>
        <v>(日)</v>
      </c>
      <c r="C28" s="8" t="s">
        <v>21</v>
      </c>
    </row>
    <row r="29" spans="1:3" ht="13.8" thickBot="1">
      <c r="A29" s="7">
        <v>46146</v>
      </c>
      <c r="B29" s="33" t="str">
        <f t="shared" si="0"/>
        <v>(月)</v>
      </c>
      <c r="C29" s="8" t="s">
        <v>22</v>
      </c>
    </row>
    <row r="30" spans="1:3" ht="13.8" thickBot="1">
      <c r="A30" s="7">
        <v>46147</v>
      </c>
      <c r="B30" s="33" t="str">
        <f t="shared" si="0"/>
        <v>(火)</v>
      </c>
      <c r="C30" s="8" t="s">
        <v>23</v>
      </c>
    </row>
    <row r="31" spans="1:3" ht="13.8" thickBot="1">
      <c r="A31" s="7">
        <v>46148</v>
      </c>
      <c r="B31" s="33" t="str">
        <f t="shared" si="0"/>
        <v>(水)</v>
      </c>
      <c r="C31" s="8" t="s">
        <v>51</v>
      </c>
    </row>
    <row r="32" spans="1:3" ht="13.8" thickBot="1">
      <c r="A32" s="7">
        <v>46223</v>
      </c>
      <c r="B32" s="33" t="str">
        <f t="shared" si="0"/>
        <v>(月)</v>
      </c>
      <c r="C32" s="8" t="s">
        <v>24</v>
      </c>
    </row>
    <row r="33" spans="1:3" ht="13.8" thickBot="1">
      <c r="A33" s="7">
        <v>46245</v>
      </c>
      <c r="B33" s="33" t="str">
        <f t="shared" si="0"/>
        <v>(火)</v>
      </c>
      <c r="C33" s="8" t="s">
        <v>25</v>
      </c>
    </row>
    <row r="34" spans="1:3" ht="13.8" thickBot="1">
      <c r="A34" s="7">
        <v>46286</v>
      </c>
      <c r="B34" s="33" t="str">
        <f t="shared" si="0"/>
        <v>(月)</v>
      </c>
      <c r="C34" s="8" t="s">
        <v>26</v>
      </c>
    </row>
    <row r="35" spans="1:3" ht="13.8" thickBot="1">
      <c r="A35" s="7">
        <v>46287</v>
      </c>
      <c r="B35" s="33" t="str">
        <f t="shared" si="0"/>
        <v>(火)</v>
      </c>
      <c r="C35" s="8" t="s">
        <v>51</v>
      </c>
    </row>
    <row r="36" spans="1:3" ht="13.8" thickBot="1">
      <c r="A36" s="7">
        <v>46288</v>
      </c>
      <c r="B36" s="33" t="str">
        <f t="shared" si="0"/>
        <v>(水)</v>
      </c>
      <c r="C36" s="8" t="s">
        <v>27</v>
      </c>
    </row>
    <row r="37" spans="1:3" ht="13.8" thickBot="1">
      <c r="A37" s="7">
        <v>46307</v>
      </c>
      <c r="B37" s="33" t="str">
        <f t="shared" si="0"/>
        <v>(月)</v>
      </c>
      <c r="C37" s="8" t="s">
        <v>52</v>
      </c>
    </row>
    <row r="38" spans="1:3" ht="13.8" thickBot="1">
      <c r="A38" s="7">
        <v>46329</v>
      </c>
      <c r="B38" s="33" t="str">
        <f t="shared" si="0"/>
        <v>(火)</v>
      </c>
      <c r="C38" s="8" t="s">
        <v>28</v>
      </c>
    </row>
    <row r="39" spans="1:3" ht="13.8" thickBot="1">
      <c r="A39" s="7">
        <v>46349</v>
      </c>
      <c r="B39" s="33" t="str">
        <f t="shared" si="0"/>
        <v>(月)</v>
      </c>
      <c r="C39" s="8" t="s">
        <v>29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帳票レーン_出欠簿(特別研究生)</vt:lpstr>
      <vt:lpstr>帳票レーン_出欠簿(その他身分)</vt:lpstr>
      <vt:lpstr>押印_出欠簿(特別研究生) </vt:lpstr>
      <vt:lpstr>押印_出欠簿(その他身分) </vt:lpstr>
      <vt:lpstr>祝日一覧</vt:lpstr>
      <vt:lpstr>'押印_出欠簿(その他身分) '!Print_Area</vt:lpstr>
      <vt:lpstr>'押印_出欠簿(特別研究生) '!Print_Area</vt:lpstr>
      <vt:lpstr>'帳票レーン_出欠簿(その他身分)'!Print_Area</vt:lpstr>
      <vt:lpstr>'帳票レーン_出欠簿(特別研究生)'!Print_Area</vt:lpstr>
      <vt:lpstr>祝日一覧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河野裕子</cp:lastModifiedBy>
  <cp:lastPrinted>2025-03-17T04:32:40Z</cp:lastPrinted>
  <dcterms:created xsi:type="dcterms:W3CDTF">2013-12-09T05:12:54Z</dcterms:created>
  <dcterms:modified xsi:type="dcterms:W3CDTF">2025-03-31T07:07:07Z</dcterms:modified>
</cp:coreProperties>
</file>